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W:\07_PO_2014-2020\05_Informare_Publicitate\altele\traduceri site\"/>
    </mc:Choice>
  </mc:AlternateContent>
  <xr:revisionPtr revIDLastSave="0" documentId="13_ncr:1_{E529FA0A-94B2-4755-9D6A-7CF48D131258}"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Sheet1!$A$3:$O$72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0" i="1" l="1"/>
  <c r="K71" i="1"/>
  <c r="K72" i="1"/>
  <c r="K67" i="1"/>
  <c r="K68" i="1"/>
  <c r="M69" i="1"/>
  <c r="K69" i="1" s="1"/>
  <c r="L45" i="1"/>
  <c r="M45" i="1" s="1"/>
  <c r="K45" i="1" s="1"/>
  <c r="M54" i="1" l="1"/>
  <c r="K54" i="1" s="1"/>
  <c r="M53" i="1"/>
  <c r="K53" i="1" s="1"/>
  <c r="M64" i="1"/>
  <c r="K64" i="1" s="1"/>
  <c r="M63" i="1"/>
  <c r="K63" i="1" s="1"/>
  <c r="M36" i="1" l="1"/>
  <c r="K36" i="1" s="1"/>
  <c r="M27" i="1"/>
  <c r="K27" i="1" s="1"/>
  <c r="M22" i="1" l="1"/>
  <c r="K22" i="1" s="1"/>
  <c r="M21" i="1"/>
  <c r="K21" i="1" s="1"/>
  <c r="M35" i="1"/>
  <c r="K35" i="1" s="1"/>
  <c r="M44" i="1"/>
  <c r="K44" i="1" s="1"/>
  <c r="M43" i="1"/>
  <c r="K43" i="1" s="1"/>
  <c r="K6" i="1" l="1"/>
  <c r="L6" i="1"/>
  <c r="K56" i="1"/>
  <c r="L56" i="1"/>
  <c r="K5" i="1"/>
  <c r="L5" i="1"/>
  <c r="K59" i="1"/>
  <c r="L59" i="1"/>
  <c r="K7" i="1" l="1"/>
  <c r="K8" i="1"/>
  <c r="K9" i="1"/>
  <c r="K10" i="1"/>
  <c r="K11" i="1"/>
  <c r="K12" i="1"/>
  <c r="K13" i="1"/>
  <c r="K14" i="1"/>
  <c r="K15" i="1"/>
  <c r="K16" i="1"/>
  <c r="K17" i="1"/>
  <c r="K18" i="1"/>
  <c r="K19" i="1"/>
  <c r="K20" i="1"/>
  <c r="K24" i="1"/>
  <c r="K25" i="1"/>
  <c r="K26" i="1"/>
  <c r="K28" i="1"/>
  <c r="K29" i="1"/>
  <c r="K30" i="1"/>
  <c r="K31" i="1"/>
  <c r="K32" i="1"/>
  <c r="K33" i="1"/>
  <c r="K34" i="1"/>
  <c r="K37" i="1"/>
  <c r="K38" i="1"/>
  <c r="K39" i="1"/>
  <c r="K40" i="1"/>
  <c r="K41" i="1"/>
  <c r="K42" i="1"/>
  <c r="K46" i="1"/>
  <c r="K47" i="1"/>
  <c r="K48" i="1"/>
  <c r="K49" i="1"/>
  <c r="K50" i="1"/>
  <c r="K51" i="1"/>
  <c r="K52" i="1"/>
  <c r="K55" i="1"/>
  <c r="K57" i="1"/>
  <c r="K58" i="1"/>
  <c r="K60" i="1"/>
  <c r="K4" i="1"/>
  <c r="L7" i="1"/>
  <c r="L9" i="1"/>
  <c r="L10" i="1"/>
  <c r="L11" i="1"/>
  <c r="L12" i="1"/>
  <c r="L13" i="1"/>
  <c r="L14" i="1"/>
  <c r="L15" i="1"/>
  <c r="L16" i="1"/>
  <c r="L17" i="1"/>
  <c r="L18" i="1"/>
  <c r="L19" i="1"/>
  <c r="L20" i="1"/>
  <c r="L24" i="1"/>
  <c r="L25" i="1"/>
  <c r="L26" i="1"/>
  <c r="L28" i="1"/>
  <c r="L29" i="1"/>
  <c r="L30" i="1"/>
  <c r="L31" i="1"/>
  <c r="L32" i="1"/>
  <c r="L33" i="1"/>
  <c r="L34" i="1"/>
  <c r="L37" i="1"/>
  <c r="L38" i="1"/>
  <c r="L39" i="1"/>
  <c r="L40" i="1"/>
  <c r="L41" i="1"/>
  <c r="L42" i="1"/>
  <c r="L46" i="1"/>
  <c r="L47" i="1"/>
  <c r="L48" i="1"/>
  <c r="L49" i="1"/>
  <c r="L50" i="1"/>
  <c r="L51" i="1"/>
  <c r="L52" i="1"/>
  <c r="L55" i="1"/>
  <c r="L57" i="1"/>
  <c r="L58" i="1"/>
  <c r="L60" i="1"/>
  <c r="K23" i="1"/>
  <c r="L23" i="1"/>
</calcChain>
</file>

<file path=xl/sharedStrings.xml><?xml version="1.0" encoding="utf-8"?>
<sst xmlns="http://schemas.openxmlformats.org/spreadsheetml/2006/main" count="639" uniqueCount="477">
  <si>
    <t>31.12.2019</t>
  </si>
  <si>
    <t>11.11.2016</t>
  </si>
  <si>
    <t>30.09.2024</t>
  </si>
  <si>
    <t>21.08.2018</t>
  </si>
  <si>
    <t>LIP</t>
  </si>
  <si>
    <t>28.06.2019</t>
  </si>
  <si>
    <t>2SOFT/1.1/2</t>
  </si>
  <si>
    <t>2SOFT</t>
  </si>
  <si>
    <t>2SOFT/1.1/23</t>
  </si>
  <si>
    <t>2SOFT/1.1/35</t>
  </si>
  <si>
    <t>2SOFT/1.1/142</t>
  </si>
  <si>
    <t>2SOFT/1.1/139</t>
  </si>
  <si>
    <t>2SOFT/1.1/115</t>
  </si>
  <si>
    <t>2SOFT/1.1/112</t>
  </si>
  <si>
    <t>2SOFT/1.2/13</t>
  </si>
  <si>
    <t>2SOFT/2.1/46</t>
  </si>
  <si>
    <t>2SOFT/4.1/11</t>
  </si>
  <si>
    <t>2SOFT/3.1/80</t>
  </si>
  <si>
    <t>SMART TRAVEL BUCOVINA</t>
  </si>
  <si>
    <t>2SOFT/4.2/89</t>
  </si>
  <si>
    <t>2SOFT/4.3/94</t>
  </si>
  <si>
    <t>2SOFT/4.3/126</t>
  </si>
  <si>
    <t>2SOFT/4.3/97</t>
  </si>
  <si>
    <t>2SOFT/4.3/152</t>
  </si>
  <si>
    <t>27.11.2019</t>
  </si>
  <si>
    <t>2SOFT/4.3/99</t>
  </si>
  <si>
    <t>2SOFT/4.3/109</t>
  </si>
  <si>
    <t>2SOFT/4.2/160</t>
  </si>
  <si>
    <t>2SOFT/4.2/155</t>
  </si>
  <si>
    <t>2SOFT/1.1/137</t>
  </si>
  <si>
    <t>2SOFT/1.1/128</t>
  </si>
  <si>
    <t>2SOFT/1.1/165</t>
  </si>
  <si>
    <t>2SOFT/1.2/52</t>
  </si>
  <si>
    <t>2SOFT/1.2/86</t>
  </si>
  <si>
    <t>2SOFT/1.2/48</t>
  </si>
  <si>
    <t>2SOFT/2.1/150</t>
  </si>
  <si>
    <t>2SOFT/2.1/133</t>
  </si>
  <si>
    <t>2SOFT/2.1/10</t>
  </si>
  <si>
    <t>2SOFT/2.1/91</t>
  </si>
  <si>
    <t>2SOFT/2.1/64</t>
  </si>
  <si>
    <t>2SOFT/2.1/183</t>
  </si>
  <si>
    <t>2SOFT/4.1/93</t>
  </si>
  <si>
    <t>2SOFT/4.1/56</t>
  </si>
  <si>
    <t>2SOFT/4.1/125</t>
  </si>
  <si>
    <t>2SOFT/4.1/159</t>
  </si>
  <si>
    <t>2SOFT/4.2/70</t>
  </si>
  <si>
    <t>2SOFT/4.2/179</t>
  </si>
  <si>
    <t>2SOFT/4.2/71</t>
  </si>
  <si>
    <t>2SOFT/4.2/184</t>
  </si>
  <si>
    <t>26.02.2020</t>
  </si>
  <si>
    <t>05.02.2020</t>
  </si>
  <si>
    <t>24.03.2020</t>
  </si>
  <si>
    <t>4.1.</t>
  </si>
  <si>
    <t>4.2.</t>
  </si>
  <si>
    <t>4.3.</t>
  </si>
  <si>
    <t>2SOFT/4.1/55</t>
  </si>
  <si>
    <t>2SOFT/4.1/162</t>
  </si>
  <si>
    <t>2SOFT/2.1/34</t>
  </si>
  <si>
    <t>2SOFT/1.1/45</t>
  </si>
  <si>
    <t>2SOFT/1.1/40</t>
  </si>
  <si>
    <t>2SOFT/1.2/63</t>
  </si>
  <si>
    <t>2SOFT/2.1/169</t>
  </si>
  <si>
    <t>18.05.2017</t>
  </si>
  <si>
    <t>1HARD/4.1/10</t>
  </si>
  <si>
    <t>1HARD/4.1/37</t>
  </si>
  <si>
    <t>1HARD/4.3/11</t>
  </si>
  <si>
    <t>1HARD/3.1/24</t>
  </si>
  <si>
    <t>1HARD/4.1/15</t>
  </si>
  <si>
    <t>1HARD/4.3/36</t>
  </si>
  <si>
    <t>1HARD/3.1/5</t>
  </si>
  <si>
    <t>1HARD/4.3/2</t>
  </si>
  <si>
    <t>1HARD/4.1/26</t>
  </si>
  <si>
    <t>1HARD</t>
  </si>
  <si>
    <t>31.03.2021</t>
  </si>
  <si>
    <t>13.02.2021</t>
  </si>
  <si>
    <t>25.03.2021</t>
  </si>
  <si>
    <t>27.03.2021</t>
  </si>
  <si>
    <t>08.04.2021</t>
  </si>
  <si>
    <t>29.04.2021</t>
  </si>
  <si>
    <t>07.04.2023</t>
  </si>
  <si>
    <t>90,00%</t>
  </si>
  <si>
    <t>38,81%</t>
  </si>
  <si>
    <t>1HARD/3.1/17</t>
  </si>
  <si>
    <t>1HARD/3.1/27</t>
  </si>
  <si>
    <t>03.09.2023</t>
  </si>
  <si>
    <t>2SOFT/4.2/132</t>
  </si>
  <si>
    <t>2SOFT/4.1/43</t>
  </si>
  <si>
    <t>1HARD/4.1/16</t>
  </si>
  <si>
    <t>20.12.2023</t>
  </si>
  <si>
    <t>2SOFT/4.2/18</t>
  </si>
  <si>
    <t>23.04.2023</t>
  </si>
  <si>
    <t>12.01.2022</t>
  </si>
  <si>
    <t>24.12.2023</t>
  </si>
  <si>
    <t>25.02.2023</t>
  </si>
  <si>
    <t>30.06.2022</t>
  </si>
  <si>
    <t>08.04.2023</t>
  </si>
  <si>
    <t>28.09.2023</t>
  </si>
  <si>
    <t>12.12.2023</t>
  </si>
  <si>
    <t>09.06.2022</t>
  </si>
  <si>
    <t>28.08.2023</t>
  </si>
  <si>
    <t>02.06.2023</t>
  </si>
  <si>
    <t>30.05.2023</t>
  </si>
  <si>
    <t>26.12.2023</t>
  </si>
  <si>
    <t>Технічний супровід</t>
  </si>
  <si>
    <t>Спільний технічний секретаріат</t>
  </si>
  <si>
    <t>Орган управління (Міністерство регіонального розвитку і державного управління)</t>
  </si>
  <si>
    <t>Орган аудиту (Рахункова палата Румунії)</t>
  </si>
  <si>
    <t>№</t>
  </si>
  <si>
    <t>Код EMS</t>
  </si>
  <si>
    <t>Конкурс</t>
  </si>
  <si>
    <t>Пріоритет</t>
  </si>
  <si>
    <t>Бенефіціар</t>
  </si>
  <si>
    <t>Назва проекту</t>
  </si>
  <si>
    <t>Опис проекту</t>
  </si>
  <si>
    <t>Дата початку проекту</t>
  </si>
  <si>
    <t>Дата завершення проекту</t>
  </si>
  <si>
    <t>Грантова частка ЄС (євро)</t>
  </si>
  <si>
    <t>Частка гранту ЄС</t>
  </si>
  <si>
    <t>Внесок бенефіціара</t>
  </si>
  <si>
    <t>Країна</t>
  </si>
  <si>
    <t>Територія</t>
  </si>
  <si>
    <t>Всього прийнятних витрат (євро)</t>
  </si>
  <si>
    <t>Румунія</t>
  </si>
  <si>
    <t>Румунія
Україна</t>
  </si>
  <si>
    <t>Узагальнене фінансове рішення Органу управління по бюджету технічного супроводу Спільної операційної програми Румунія-Україна 2014-2020 на період реалізації програми</t>
  </si>
  <si>
    <t>Контракт на фінансування діяльності Сучавського офісу транскордонного співробітництва по реалізації Спільної операційної програми Румунія-Україна 2014-2020</t>
  </si>
  <si>
    <t>Контракт на фінансування діяльності Органу аудиту - Рахункової палати Румунії по реалізації Спільної операційної програми Румунія-Україна 2014-2020</t>
  </si>
  <si>
    <t>Бухарест</t>
  </si>
  <si>
    <t>Сучава</t>
  </si>
  <si>
    <t>Чиста ріка</t>
  </si>
  <si>
    <t xml:space="preserve">Підвищення доступу населення Єврорегіону «Нижній Дунай» до якісних медичних послуг, у процесі вдосконалення (реконструкції та ендаументу) існуючої інфраструктури охорони здоров’я в Ізмаїльському районі та повіті Тульча; Посилення партнерських зв’язків в Єврорегіоні у сфері охорони здоров’я через розробку спільної стратегії з охорони здоров’я, реалізації програми розвитку потенціалу (телемедицина та запобігання епідеміям) для зацікавлених сторін в сфері охорони здоров’я в Єврорегіоні «Нижній Дунай» та проведення спільної інформаційної кампанії стосовно важливості постійного моніторингу стану здоров’я для раннього виявлення захворювань та політики профілактики.
</t>
  </si>
  <si>
    <t>Кошти проекту будуть використані для відновлення мереж водовідведення та каналізації міста Ізмаїл та окружної лікарні Тульча, модернізації двох очисних споруд для стічних вод та однієї насосної станції стічних вод в Ізмаїлі. Фахівці з обох держав пройдуть навчання щодо запобігання, залучення та навчання громадян щодо надзвичайних техногенних ситуацій.</t>
  </si>
  <si>
    <t>Забезпечення належної підтримки діяльності з підготовки, менеджменту, моніторингу, оцінки, інформування, комунікаційних мереж, розгляду скарг, контролю та аудиту, пов’язаних із впровадженням програми та діяльності з посилення адміністративної спроможності для впровадження Спільної операційної програми Румунія – Україна 2014 - 2020</t>
  </si>
  <si>
    <t>Забезпечення підтримки: адміністративної діяльності СТС та філій; реалізації Річного інформаційно-комунікаційного плану; бенефіціари великих інфраструктурних проектів; проведення конкурсів пропозицій та укладення контрактів; технічний та фінансовий моніторинг проектів</t>
  </si>
  <si>
    <t>Надання підтримки для аудиторської діяльності системи менеджменту та контролю Спільної операційної програми Румунія-Україна на 2014-2020 рр.</t>
  </si>
  <si>
    <t>Проект передбачає відновлення поліцейської дільниці в прикордонній зоні, розробку ІТ-системи для співпраці, закупівлю сучасного обладнання та проведення навчальної програми для поліцейських в Румунії та Україні</t>
  </si>
  <si>
    <t>CBC-PracticeFirms - Інноваційні методи професійної підготовки та освітньої співпраці на двосторонньому рівні RO-UA</t>
  </si>
  <si>
    <t>Проектні заходи передбачають: • Сприяння доступу 360 старшокласників та студентів повіту Тульча та Одеської області до 24 професійних курсів на ринку праці та спеціалізованих консультаційних та професійно- орієнтаційних послуг з метою кращого введення в курс справи шляхом залучення їх до інноваційної діяльності в рамках додаткової та практично-підприємницької освіти в 35 компаніях для практики; Попередження соціально-професійної маргіналізації та посилення переходу від школи до активного життя 100 старшокласників та студентів повіту Тульча та Одеської області шляхом транскордонних освітніх заходів, спрямованих на організацію 2 транскордонних ярмарків фірм-практиків, 2 обмінів досвідом у сфері підприємництва та введення в дію 2 двосторонніх онлайн-платформ CBC-FeRoUa для моделювання економічних та електронних CPO операцій для консультування та професійного керівництва; Підвищення якості та різноманітності освітніх програм у повіті Тульча та Одеській області шляхом зміцнення та розвитку двосторонньої партнерської мережі 10 навчальних підрозділів, що мають 3 лабораторії та 3 майстерні та спеціалізацію 40 викладачів через 2 інноваційні курси та 4 транскордонні методичні зустрічі</t>
  </si>
  <si>
    <t>Бая-Маре, Сату-Маре, Сучава, Ботошани, Ремець, Рушкова, Сарасеу, Бістра,Леордина, Нижня Рона, Мойсей, Лазурь, Мікула, Халмеу, Батарач, Тирна, Біксад, Чертезе, Мілянка, Ворнічень, Кордерень, Шендричень, Джеордже Енеску, Кончешть, Сухареу, Ботошани, Броскауц, Ібанешть, Палтініш, Хавирна, Міхайлень, Білка, Фратауцій Ной, Мушеніца, Ізвоареле Сучевей, Калафіндешть, Бродіна, Улма, Фратауцій Векь, Бряза, Хороднік де Жос, Геленешть, Сігет, Івано-Франківськ</t>
  </si>
  <si>
    <t>Сірет, Івано-Франківськ, Чернівці, Бухарест</t>
  </si>
  <si>
    <t>Івано-Франківськ, Івано-Франківська область (Україна), Сігету-Мармацієй, Сейнь, повіт Марамуреш (Румунія)</t>
  </si>
  <si>
    <t>STEM - освіта у професійних училищах та спеціалізованих школах</t>
  </si>
  <si>
    <t xml:space="preserve">(LB) ГО «Центр муніципального та регіонального розвитку – ресурсний центр»
Департамент економічного розвитку, екології та енергозбереження Івано-Франківської міської ради,
Муніципалітет Сігету Мармацієй
Місто Сейнь
</t>
  </si>
  <si>
    <t>Проектна діяльність включає: модернізацію навчальних закладів, розвиток навичок, сталий розвиток партнерства через проведення спеціалізованих семінарів, налагодження співпраці між школами, бізнесом та місцевою владою</t>
  </si>
  <si>
    <t xml:space="preserve">Проект спрямований на розвиток та модернізацію системи транскордонної спеціальної освіти та підготовку до соціально-професійної адаптації та легкого переходу від закінчення школи до ринку праці в 4 школах Сучавського повіту та Чернівецької області
</t>
  </si>
  <si>
    <t xml:space="preserve">CreaFuture – Творча робоча сила для транскордонного майбутнього </t>
  </si>
  <si>
    <t xml:space="preserve"> (LB) Асоціація B-RIGHT Media
Буковинський мистецький центр відродження та сприяння розвитку румунської традиційної культури
Ботошанський будинок підготовки вчителів
Вище професійне художнє училище №5</t>
  </si>
  <si>
    <t>Метою проекту є розширення доступу молоді з Ботошан (Румунія) та Чернівців (Україна) до ринку праці з розвитком їхніх життєвих навичок та творчості через транскордонне співробітництво у сфері освіти до 2024 року</t>
  </si>
  <si>
    <t>SMART 4 YOUTH – Підтримка, мобільність та мистецтво для молоді вздовж кордону Румунії та України</t>
  </si>
  <si>
    <t>(LB) Вища технологічна школа ”Олтя Доамна”, Долхаска
Вище професійне художнє училище №5, Чернівці
Буковинський мистецький центр відродження та сприяння розвитку румунської традиційної культури
Асоціація консультантів з питань розвитку громади</t>
  </si>
  <si>
    <t>Мета проекту: Підтримка та навчання 200 молодих осіб групи ризику віком від 14 до 20 років за допомогою програм, які стимулюють творчість, інновації та активну громадянську позицію, що стало можливим завдяки створенню та розвитку 2 багатофункціональних центрів, які пропонують комплексні пакети послуг підтримки та 4 позакласні заходи (мистецтво кіно та фотографії, традиційні ремесла, ІКТ та програми підприємництва); • Підтримка та навчання за допомогою програм обміну та тренінгів 40 спеціалістів, щоб навчити їх позакласній діяльності та методам соціально-економічного консультування, спрямованих на запобігання залишенню школи, щоб сприяти реінтеграції до школи молоді групи ризику віком від 14 до 20 років</t>
  </si>
  <si>
    <t xml:space="preserve">(LB) Сучавський університет ім. Штефана чел Маре 
Одеський національний політехнічний університет </t>
  </si>
  <si>
    <t>BEDUN - Транскордонна освітня мережа між повітом Ботошани (Румунія) та Глибоцьким районом (Україна)</t>
  </si>
  <si>
    <t>(LB) Ботошанська повітова рада
Глибоцька селищна рада</t>
  </si>
  <si>
    <t xml:space="preserve">Проектні заходи включають: Поліпшення комунікації та співпраці між викладачами / науковими колективами з румунських та українських університетів у програмній області шляхом створення стійких каналів для обміну інформацією в галузі освіти під час проєкту; Підвищення якості освіти двох університетів-партнерів у зв'язку з довгостроковою транскордонною співпрацею у галузі вищої освіти шляхом вдосконалення стратегій та передачі передового досвіду; Сприяння транскордонному співробітництву та взаємній обізнаності між Румунією та Україною шляхом створення довгострокових структур співробітництва та залучення зацікавлених сторін
</t>
  </si>
  <si>
    <t>Проект сприятиме покращенню освітніх послуг та забезпеченню спеціальних умов для дітей та молоді з обмеженими можливостями з ООП, а також підтримці послуг активної інклюзії з метою запобігання професійній та соціальній ізоляції студентів від двох Спеціальних Школ з повіту Ботошані (Румунія) та Інклюзивного центру для дітей з Глибоцького району (Україна)</t>
  </si>
  <si>
    <t xml:space="preserve">VirtualLab – Віртуальна реальність єднає Карпати: інтерактивні шкільні лабораторії </t>
  </si>
  <si>
    <t>(LB) Комунальне підприємство "Агентство регіонального розвитку та транскордонного співробітництва «Закарпаття» Закарпатської обласної ради
Відділ освіти, охорони здоров’я, культури та спорту Тячівської районної державної адміністрації
Технічна школа «Ангел Саліньї»
Середня школа «Мірче Еліаде»
Відділ освіти, молоді та спорту Солотвинської селищної ради</t>
  </si>
  <si>
    <t>Метою проекту є розбудова спроможності середніх шкіл у підвищенні навчальної мотивації та успішності учнів (7-17 років), покращення якості освіти через партнерство, інновації та інтерактивні освітні технології в прикордонних громадах округу Сату-Маре та Закарпатської області</t>
  </si>
  <si>
    <t>SIGN-EDU – Інноваційний дизайн освіти – основа розвитку громади</t>
  </si>
  <si>
    <t>(LB) Вища технологічна школа с. Репедя (Румунія)
Середня школа Красна-Вішеулуй (Румунія)
Солотвинська ЗОШ № 1 (Україна)</t>
  </si>
  <si>
    <t>Метою проекту є створення освітнього партнерства, здатного запровадити інноваційний дизайн освітніх заходів у школах, формуючи нові можливості для розвитку багатоетнічної спільноти вздовж румунсько-українського кордону протягом 18 місяців</t>
  </si>
  <si>
    <t>Навчання з моїм сусідом – поліпшення якості освіти за допомогою транскордонного співробітництва</t>
  </si>
  <si>
    <t>(LB) Лісотехнічна середня школа Сигіту-Мармацієй
Коломийська міська рада</t>
  </si>
  <si>
    <t>Метою проекту є покращення якості освіти в школах із спеціалізацією деревообробної промисловості через транскордонне співробітництво, підтримка створення нового кар’єрного потенціалу в Марамуреші та Коломиї</t>
  </si>
  <si>
    <t>EASY - B: Розширений доступ до шкіл у прикордонній сільській місцевості Йорданешть та Балківці</t>
  </si>
  <si>
    <t>(LB) Комуна Балківці
Йорданештська сільська рада</t>
  </si>
  <si>
    <t>Проект має на меті покращити доступ до освіти та якості освіти, зокрема викладання мов меншин у сільських громадах, розташованих на румунсько-українському кордоні, шляхом відновлення освітньої інфраструктури, оснащення шкіл новими технологіями, передачі передового досвіду між школами та створення 2 центри шкільного та професійного консультування та орієнтації</t>
  </si>
  <si>
    <t>CBC-DEBUS-Інноваційний розвиток підприємницької освіти та стимулювання нового бізнесу в транскордонному регіоні</t>
  </si>
  <si>
    <t xml:space="preserve">(LB) Молодіжна громадська організація «Нове покоління Європи»
Ізмаїльський державний гуманітарний університет
Агенція працевлаштування повіту Тульча 
Патронаж малих та середніх підприємств повіту Тульча
</t>
  </si>
  <si>
    <t>Метою проекту є покращення якості та доступу до підприємницької освіти шляхом розробки та впровадження одної інноваційної програми навчання підприємницьким навичкам, щоб підтримати розробку щонайменше 75 бізнес-планів, протягом 12 місяців, з метою створення нових підприємств та робочих місць в найближчому майбутньому</t>
  </si>
  <si>
    <t>Тульча, Галац, Одеса, Ізмаїл</t>
  </si>
  <si>
    <t>(LB) Виконавчий комітет Ізмаїльської міської ради Асоціація транскордонного співробітництва «Єврорегіон Нижній Дунай»
Повітова рада Тульча</t>
  </si>
  <si>
    <t>Ізмаїл, Одеса, Рені, Болград, Вилкове, Кілія, Татарбунари, Білгород-Дністровський, Арциз, Сарата
Тульча, Мечин, Мургйол-Махмудія, Малюк, Міла 23, Ісакча, Кілія Веке</t>
  </si>
  <si>
    <t>(LB) Село Лункавіца
Ізмаїльський державний гуманітарний університет
Післядипломна санітарна школа “Сф. Лука“, Тульча,
Молодіжна громадська організація "Нове покоління Європи"</t>
  </si>
  <si>
    <t>(LB) Сучавська повітова рада
Департамент регіонального розвитку Чернівецької ОДА</t>
  </si>
  <si>
    <t>Проект спрямований на розвиток інфраструктури інформаційно-комунікаційних технологій Сучавського повіту та Чернівецької області шляхом розробки мобільного додатку, який використовуватиметься для надання корисної інформації та сприяння розвитку культури та туризму в цих областях</t>
  </si>
  <si>
    <t>(LB) КНП «Центральна міська клінічна лікарня Івано-Франківської міської ради»
Муніципальна лікарня Сігету-Мармацієй</t>
  </si>
  <si>
    <t>Метою проекту є зниження епідеміологічної небезпеки в містах Івано-Франківськ та Сігету-Мармацієй шляхом проведення заходів з профілактики інфекцій</t>
  </si>
  <si>
    <t>Метою проекту є покращення якості хірургічних та поточних медичних послуг у транскордонному регіоні Румунія-Україна до середнього рівня країн ЄС за допомогою спільних протоколів та більш ефективного обладнання</t>
  </si>
  <si>
    <t>(LB) Обласне комунальне некомерційне підприємство «Чернівецька обласна клінічна лікарня»
Сучавська повітова рада</t>
  </si>
  <si>
    <t>(LB) Університет «Штефан чел Маре» (Сучава)
Прикарпатський національний університет імені Василя Стефаника</t>
  </si>
  <si>
    <t>Метою проекту є підвищення рівня обізнаності громадськості та медичного персоналу щодо факторів ризику, пов’язаних із надмірною вагою, ожирінням і діабетом, за допомогою скринінгу на місці, консультування з питань харчування та освіти, а також індивідуального відгуку про стан здоров’я</t>
  </si>
  <si>
    <t>Метою проекту є покращення матеріально-технічної бази невідкладної допомоги медичних закладів Чернівецької області та лікарень Сучавського повіту до кінця реалізації проекту; підвищення знань та рівня практичних навичок цільових груп у невідкладній медицині шляхом проведення тренінгів до кінця реалізації проекту</t>
  </si>
  <si>
    <t>(LB) Комунальне некомерційне підприємство «Заставнівська багатопрофільна лікарня» Юрковецької ОТГ Чернівецької області
Комунальне некомерційне підприємство «Чернівецька лікарня швидкої медичної допомоги»
Міська лікарня Гура Гуморулуй</t>
  </si>
  <si>
    <t>(LB) Комунальне некомерційне підприємство «Чернівецька лікарня швидкої медичної допомоги»
Міська лікарня Гура Гуморулуй</t>
  </si>
  <si>
    <t>Проект спрямований на покращення якості невідкладних медичних послуг у транскордонному регіоні Румунія - Україна шляхом мінімізації наслідків неякісної діагностики та інсультів</t>
  </si>
  <si>
    <t>Комунікація – це КЛЮЧ</t>
  </si>
  <si>
    <t>Проект спрямований на покращення транскордонної медичної допомоги в напрямку медицини, орієнтованої на пацієнта, шляхом спільних дій протягом 18 місяців</t>
  </si>
  <si>
    <t>(LB) Долинська міська рада
Місто Бая-Спріє</t>
  </si>
  <si>
    <t>Проект спрямований на створення системи місцевого потенціалу для розвитку та підвищення рівня якості послуг закладів первинної медико-санітарної допомоги міст Долина (Івано-Франківська область, Україна) та Бая-Спріє (Марамуреш, Румунія).</t>
  </si>
  <si>
    <t>Поліпшення медичних послуг у транскордонніому регіоні Сучава - Чернівці</t>
  </si>
  <si>
    <t>(LB) Суавська повітова рада
Буковинський клінічний онкологічний центр</t>
  </si>
  <si>
    <t>Проект має на меті підвищити якість медичних послуг, умови здоров’я для мешканців відповідної території проекту та забезпечити доступ до охорони здоров’я, сприяючи досягненню європейської мети щодо соціальної та економічної єдності</t>
  </si>
  <si>
    <t xml:space="preserve">(LB)  Асоціація WWF-Румунія (філія Марамуреш)
Сучавський Університет «Штефан чел Маре»
Український науково-дослідний інститут гірського лісівництва ім. П.С. Пастернака
ГО Екосфера </t>
  </si>
  <si>
    <t xml:space="preserve">(LB) Сучавський Університет «Штефан чел Маре»
Ужгородський національний університет
Міжнародна Асоціація Інституцій Регіонального Розвитку «МАІРР»
</t>
  </si>
  <si>
    <t>Транскордонне співробітництво Smart Energy</t>
  </si>
  <si>
    <t>В кінці впровадження проекту на цільовій території проекту RO-UA (Марамороський, Сучавський повіти, Івано-Франківська, Закарпатська області) створюються рамкові умови для співпраці, інновацій та досліджень, пов’язаних із узгодженими відповідальними практиками лісового господарства щодо управління «сухою деревиною», таким чином з метою підвищення довгострокової продуктивності лісових екосистем, їх стійкості до зміни клімату та збереження біорізноманіття</t>
  </si>
  <si>
    <t>Проект має на меті: збільшення використання нових технологій та інновацій у сфері відновлюваної енергетики за рахунок сприяння та підтримки досліджень та інновацій у сталий спосіб у прикордонних регіонах України та Румунії; створення міцної платформи для спільних досліджень і студій (включаючи закупівлю відповідного обладнання) у сфері відновлюваної енергії та ресурсоефективності</t>
  </si>
  <si>
    <t>Партнерство Румунія-Україна для пом'якшення зміни клімату</t>
  </si>
  <si>
    <t>Ro-Ua Транскордонний академічний розвиток для досліджень та інновацій</t>
  </si>
  <si>
    <t>(LB) Івано-Франківський національний технічний університет нафти і газу
Технічний університет Клуж-Напока - Північний університетський центр Бая - Маре (Румунія)
ГО «Академічна організація для досліджень, інновацій та професійного розвитку»</t>
  </si>
  <si>
    <t>Метою проекту є збільшення потенціалу розвитку, досліджень та інновацій у галузі механіки, електро-електроніки, охорони навколишнього середовища, з метою зменшення технологічних відмінностей та сприяння економічному розвитку транскордонного регіону, Івано-Франківської області та повіту Марамуреш</t>
  </si>
  <si>
    <t>(LB) Ужгородський національний університет
Університетська фундація «ВАСИЛЕ ГОЛДІШ» (Арад) - Філія Сату-Маре</t>
  </si>
  <si>
    <t>Проект спрямований на створення основи для активного та сталого транскордонного співробітництва у біомедичних дослідженнях між Румунією та Україною</t>
  </si>
  <si>
    <t>(LB) ГО «Бюро розвитку, інновацій та технологій»
Місто Ботошани
Департамент інвестиційної політики, проєктів, міжнародних зв’язків, туризму та промоцій міста Івано-Франківської міської ради
Івано-Франківський національний технічний університет нафти і газу</t>
  </si>
  <si>
    <t>(LB) Фундація взаємодопомоги та благодійності "АНА"
Ліга румунської мови Чернівецької області "Жунімя"
Асоціація "Ювентус"
ГО Медіа центр "БукПресс"</t>
  </si>
  <si>
    <t>Діяльність проекту полягає у збереженні нематеріальної культурної спадщини 7 етнічних груп у Сучавському повіті та 5 етнічних груп у Чернівецькій області шляхом науково-документаційної діяльності та створення цифрових баз даних з нематеріальною культурною спадщиною, характерною для цих етнічних груп</t>
  </si>
  <si>
    <t>Проект спрямований на розвиток та підтримку інноваційного співробітництва для пом’якшення наслідків зміни клімату в транскордонному регіоні Румунія та Україна, з метою забезпечення сталого розвитку територій шляхом організації нового освітнього та дослідницького середовища з енергоефективності, що веде до пом’якшення наслідків зміни клімату</t>
  </si>
  <si>
    <t xml:space="preserve">(LB) Асоціація Сталого Розвитку Дельти Дунаю
Молодіжна громадська організація «Нове покоління Європи»
Муніципалітет Кілія Веке
</t>
  </si>
  <si>
    <t>Метою проекту є підвищення конкурентоспроможності на кордоні Європейського Союзу в районі Ботошань (Румунія) - Івано-Франківськ (Україна), на принципах співпраці та добросусідства, через спільну туристичну капіталізацію мультикультурної спадщини, до 2024 року</t>
  </si>
  <si>
    <t>Проектні заходи полягають у збереженні та популяризації культурної та історичної спадщини в транскордонному регіоні Румунія - Україна (Бистра - Рахів) шляхом реабілітації по обидва боки кордону двох культурних пам’яток, що представляють культуру етнічних гуцулів</t>
  </si>
  <si>
    <t>(LB) Громада Бістра 
Рахівська міська рада</t>
  </si>
  <si>
    <t>Метою проекту є збереження та популяризація культурної та історичної спадщини на транскордонному румунсько-українському просторі, підтримка розвитку місцевої культури, специфічної культурної ідентичності та культурного діалогу між громадами повіту Сучава та Івано-Франківської області, а також підвищення обізнаності туристів про цю спадщину</t>
  </si>
  <si>
    <t>(LB) Сучавський університет «Штефан чел Маре»
Івано-Франківський національний технічний університет нафти і газу</t>
  </si>
  <si>
    <t>EFIGE – транскордонний комплекс. Поєднання культурної спадщини в Придунав’ї</t>
  </si>
  <si>
    <t>Метою проекту є збереження та популяризація культурної спадщини 35 місцевих громад у повіті Сату-Маре та Закарпатської області, пов’язаних спільною мовною спадщиною регіону Рівнини Сомеша, підтримання створення та розвитку транскордонної мережі, орієнтованої на довгостроковий розвиток місцевої культури, просування специфічної культурної ідентичності та культурного діалогу.</t>
  </si>
  <si>
    <t xml:space="preserve">(LB) Муніципалітет Агріш
Берегівська міська рада
</t>
  </si>
  <si>
    <t>Мета проекту – відновити історичну красу майданчиків, де йдуть театральні вистави Північного театру Сату-Маре (зал-студія) та Закарпатського драматичного театру, а також збагатити транскордонне культурне життя Сату-Маре та Закарпатської областей.</t>
  </si>
  <si>
    <t>(LB) Місто Сату-Маре
Закарпатський музично-драматичний театр імені братів Юрія-Августина та Євгена Шерегіїв Закарпатської обласної ради
Виконавчий комітет Ужгородської міської ради</t>
  </si>
  <si>
    <t>(LB) Туристична асоціація Івано-Франківщини
Пасічнянська сільська рада
Муніципалітет м. Ардуд
Торгово-промислова палата Сату-Маре</t>
  </si>
  <si>
    <t>Спираючись на культурну та історичну спадщину фортеці Ардуд у північно-західній Румунії та фортеці Пнів у західній Україні, загальна мета проекту полягає в тому, щоб збільшити економічні можливості та можливості для існування місцевих громад шляхом використання туристичного потенціалу транскордонної культурної спадщини таким чином. забезпечення його збереження та сталого використання</t>
  </si>
  <si>
    <t>(LB) Комула Владень
Новоселицька ОТГ</t>
  </si>
  <si>
    <t>Проект спрямований на покращення спільного управління ризиками на транскордонній території, у комуні Владень та місті Новоселиця, шляхом надання спеціалізованих пожежно-рятувальних автомобілів та обладнання; покращення роботи персоналу цих населених пунктів, які працюють у сфері пожежно-рятувальних служб, для запобігання природним та техногенним катастрофам, шляхом обміну досвідом та спільного навчання, а також інформаційних кампаній</t>
  </si>
  <si>
    <t>(LB) Інспекторат з надзвичайних ситуацій «Делта» повіту Тульча
Головне управління Державної служби України з надзвичайних ситуацій в Одеській області</t>
  </si>
  <si>
    <t>Проект спрямований на підвищення рівня безпеки та захисту населення шляхом підвищення спроможності аварійно-рятувальних служб та структур, відповідальних за реагування на прийнятній території</t>
  </si>
  <si>
    <t>(LB) Ізмаїльська районна рада
Центр сталого розвитку та екологічних досліджень Дунайського регіону
Адміністративно-територіальна одиниця муніципалітету Ісакча
Інформаційний центр інновацій та розвитку "NOVUM"</t>
  </si>
  <si>
    <t>Спільні рішення для спільних проблем: техногенні катастрофи на румунсько-українському кордоні</t>
  </si>
  <si>
    <t>Метою проекту є консолідація транскордонного співробітництва між органами влади, залученими до управління стихійними лихами, та підвищення їхньої спроможності справлятися з надзвичайними ситуаціями з метою забезпечення безпеки громадян у транскордонному регіоні річки Сірет</t>
  </si>
  <si>
    <t>(LB) Комуна Пелтініш
Комуна Худешті
Мамалигівська сільська рада
Інспекторат з надзвичайних ситуацій "Ніколає Йорга" (Ботошани)</t>
  </si>
  <si>
    <t>(LB) Комуна Кончешть
Комуна Хавирна
Мамалигівська сільська рада
Інспекторат з надзвичайних ситуацій "Ніколає Йорга" (Ботошани)</t>
  </si>
  <si>
    <t>Спільні дії щодо запобігання природним та техногенним катастрофам на румунсько-українському кордоні</t>
  </si>
  <si>
    <t>Метою проекту є сприяння запобіганню пожеж та повеней, природних і техногенних катастроф в Ботошанському повіті Румунії та Чернівецькій області України, на румунсько-українському кордоні (ділянка Кончесті -Хавирна (Румунія) та Мамалига (Україна))</t>
  </si>
  <si>
    <t>(LB) Комуна Сарасеу
Солотвинська ОТГ</t>
  </si>
  <si>
    <t>Метою проекту є консолідація транскордонного співробітництва між органами влади, залученими до управління стихійними лихами, та підвищення їх спроможності справлятися з надзвичайними ситуаціями для забезпечення безпеки громадян у транскордонній зоні басейну річки Сірет</t>
  </si>
  <si>
    <t>(LB) Село Киндешть
Чернівецька районна рада
Кам’янецька сільська рада</t>
  </si>
  <si>
    <t>Разом для покращення управління ризиками стихійних лих та швидшого реагування в транскордонній спільноті Румунія-Україна</t>
  </si>
  <si>
    <t>Загальна мета полягає в транскордонних спільних діях з метою вивчення спільного досвіду та спільної розробки спільних процедур (карта ресурсів та інтегрованих інструментів реагування) у разі настання надзвичайних ситуацій</t>
  </si>
  <si>
    <t>(LB) Муніципалітет Бістра                                                                           Село Великий Бичків</t>
  </si>
  <si>
    <t>SAFEPROT- Безпека та захист – спільний фактор у транскордонному співробітництві</t>
  </si>
  <si>
    <t>(LB) Сучавська повітова рада                                 Управління з питань цивільного захисту населення Чернівецької обласної державної адміністрації                                    Агенція інновацій та розвитку</t>
  </si>
  <si>
    <t>Загальною метою проекту є підвищення рівня безпеки населення в прикордонній зоні Сучава - Чернівці шляхом скорочення середнього часу реагування, в результаті покращення рівня професійної підготовки та збільшення оперативних можливостей професійних аварійних служб та структур, які мають юридичні повноваження в діяльності цивільного захисту</t>
  </si>
  <si>
    <t>(LB) Інспекторат жандармерії повіту Сату-Маре
Військова частина 1241 Національної гвардії України</t>
  </si>
  <si>
    <t>Метою проекту є підвищення оперативної спроможності структур, які задіяні у забезпеченні громадського порядку, з метою запобігання та протидії організованій злочинності до кінця реалізації проекту</t>
  </si>
  <si>
    <t>(LB) Інспекторат жандармерії "Пінтя Вітязул" повіту Марамуреш
Військова частина 1241 Національної гвардії України</t>
  </si>
  <si>
    <t>Підвищення можливостей транскордонного співробітництва</t>
  </si>
  <si>
    <t>Проект спрямований на підвищення рівня довіри громадян до жандармерії Румунії та Національної гвардії України шляхом підвищення ефективності, мобільності та співпраці між цими структурами</t>
  </si>
  <si>
    <t>(LB) Інспекторат жандармерії повіту Сучава
Військова частина 1241 Національної гвардії України</t>
  </si>
  <si>
    <t>(LB) Військова частина 1241 Національної гвардії України
Інспекторат жандармерії повіту Сучава</t>
  </si>
  <si>
    <t>Посилення тренувальних можливостей груп спеціальних дій шляхом розробки комплексних програм фізичної та психологічної підготовки та оцінювання</t>
  </si>
  <si>
    <t>Проект спрямований на підвищення безпеки громадян, які проживають у прикордонних районах Сучавського повіту та Івано-Франківської області, а також на визначення оптимальних рішень щодо боротьби з організованою злочинністю в регіоні</t>
  </si>
  <si>
    <t>Проект спрямований на посилення інституційної та технічної спроможності реагування, з метою підтримки спеціалізованих структур, які борються з організованою злочинністю</t>
  </si>
  <si>
    <t>Проект спрямований на підвищення оперативної та технічної спроможності підрозділів криміналістики по обидві сторони кордону, а також на розробку спільної процедури огляду місця злочину та підвищення якості діяльності з управління місцем злочину</t>
  </si>
  <si>
    <t>(LB) Департамент поліції повіту Марамуреш
Головне управління Національної поліції в Івано-Франківській області</t>
  </si>
  <si>
    <t xml:space="preserve">Заходи проекту включають: модернізацію, оновлення та розширення Системи відеоспостереження громадського простору (PSVSS); підвищення кваліфікації персоналу правоохоронних органів; Партнерство CBC з метою протидії злочинним проявам та забезпечення громадської безпеки
</t>
  </si>
  <si>
    <t>ICBT – Покращення прикордонної території – спільні дії для кращих доріг на кордоні Україна-Румунія</t>
  </si>
  <si>
    <t>(LB)  Виконавчий комітет Ужгородської міської ради
Муніципалітет Сату-Маре</t>
  </si>
  <si>
    <t>CBConnect Trans - Розвиток транскордонного інтермодального сполучення Ісакча – Орлівка – Тульча - Ізмаїл</t>
  </si>
  <si>
    <t>Проект спрямований на:
- підтримку та покращення транскордонного співробітництва між Румунією та Україною у сфері транзитних можливостей і транспортної інфраструктури шляхом проведення будівельних робіт на дорозі до пункту пропуску «Дяківці-Раковец»;
- розробку спільної транскордонної структури для транзитних можливостей та транспортної інфраструктури шляхом проведення міжнародної конференції та спільної стратегії розвитку транспорту в транскордонному регіоні</t>
  </si>
  <si>
    <t>Проект спрямований на:
- покращення транспортного сполучення на маршруті Ізмаїл-Тульча-Ісакча-Орлівка шляхом реконструкції 2,74 км ділянок транскордонних доріг (0,9 км Ісакча, 1,10 км Орлівка та 0,74 км Ізмаїл) та розвиток інфраструктури пасажирського морського транспорту в Ізмаїлі;
- підвищення ефективності мереж транскордонного зв'язку та моніторингу дорожнього руху в регіоні проекту шляхом розробки та впровадження 3-х систем моніторингу дорожнього руху в Ісакчі, Орлівці та Тульчі, та розробка спільної бази даних;
- сприяння територіальній згуртованості між Одеською областю та повітом Тульча через розвиток 2-х транспортних вузлів (Ісакча та Орлівка), розробку 1 спільної стратегії для покращення транскордонної транспортної інфраструктури, впровадження 1 спільної програми розвитку потенціалу та 1 спільної інформаційної кампанії щодо проекту</t>
  </si>
  <si>
    <t>(LB) Сучавська повітова рада                                                             Служба автомобільних доріг в Чернівецькій області</t>
  </si>
  <si>
    <t>Проект спрямований на:
- будівництво нового Центру альтернативної терапії в Речі (повіт Марамуреш) який включає 7 медичних кабінетів для специфічної терапії, сенсорний парк і велику арену для інноваційної терапії за допомогою тварин (коней, поні і собак), а також відновлення секції альтернативної терапії Дитячої клінічної лікарні м. Івано-Франківськ, що складається з 3 медичних кабінетів, 1 великого спортивного залу та вестибюлю, до кінця реалізації проекту;
- покращення компетенцій та продуктивності 9 терапевтів, які працюють у Центрі альтернативної терапії Реча (повіт Марамуреш) та 5 терапевтів, які працюють у відділі альтернативної терапії дитячої клінічної лікарні Івано-Франківська, шляхом спеціальних тренінгів та обміну досвідом до кінця реалізація проекту;
- поглиблення знання про причини та ризики народження дітей з різними вадами серед населення, що проживає в повіті Марамуреш та місті Івано-Франківськ, з фокусом на принаймні 20 тис. жителів, які вважаються фертильними, у віці 20-39 років, через інформаційні кампанії по обидва боки кордону.</t>
  </si>
  <si>
    <t>Проект спрямований на:
- поліпшення інфраструктури та оснащення Чернівецької МДКЛ та ЛШД у Сучаві для підвищення доступності екстреної медичної допомоги дітям транскордонного регіону до кінця проекту;
- підвищення професійних навичок медичного персоналу МДКЛ у м. Чернівці та ЛШД у м. Сучава у сфері невідкладної допомоги дітям та суміжних сферах до кінця проекту;
- запровадження транскордонної телемедицини між партнерами проекту та запровадження локальної телемедицини в МДКЛ як спосіб покращити якість медичних послуг у МДКЛ у Чернівцях та в ЛШД у Сучаві до кінця проекту.</t>
  </si>
  <si>
    <t>(LB) Чернівецька обласна радаl                                   Сучавська повітова рада                                   Служба автомобільних доріг в Чернівецькій області                             Буковинський центр реконструкції і розвитку</t>
  </si>
  <si>
    <t>Проект спрямований на сприяння регіональному розвитку та співпраці на румунсько-українському кордоні через розширення транзитних можливостей</t>
  </si>
  <si>
    <t>Проект спрямований на:
- поліпшення медичних послуг в прикордонному регіоні Румунії та України шляхом розвитку реабілітаційних закладів для людей з особливими захворюваннями в містах Бая-Спріє та Рахів;
- будівництво реабілітаційного закладу з водним комплексом для оздоровлення в м. Рахів (Україна), що в подальшому сприятиме покращенню медичних послуг у Рахові та районі до кінця реалізації проекту;
- модернізацію центру догляду за людьми похилого віку в Бая-Спріє в повіті Марамуреш, Румунія, з метою покращення умов життя, охорони здоров’я та соціальних послуг до кінця реалізації проекту</t>
  </si>
  <si>
    <t>(LB) Комуна Поєніле де суб Мунте
Верховинська селищна рада
Великобичківська селищна рада</t>
  </si>
  <si>
    <t>Проект спрямований на:
- полегшення доступу населення до якісної медичної допомоги шляхом модернізації 3 медичних приміщень протягом 24 місяців реалізації проекту;
- покращення поточних викликів інфекцій, що передаються статевим шляхом, через 3 спільні дії під час реалізації проекту: кампанія з підвищення обізнаності, скринінг на ІПСШ, конференція із зацікавленими сторонами;
- розвиток професійних навичок для 10 медичних працівників шляхом організації семінару з інфекційних патологій акушерства-гінеколога.</t>
  </si>
  <si>
    <t xml:space="preserve">(LB) Обласне комунальне некомерційне підприємство «Чернівецька лікарня швидкої медичної допомоги»
Сучавська повітова рада                            </t>
  </si>
  <si>
    <t>Проект спрямований на покращення матеріально-технічної бази відділень невідкладної медичної допомоги Чернівецької лікарні швидкої медичної допомоги та Сучавської районної лікарні; уніфікувати протоколи екстреної медичної допомоги в українсько-румунському транскордонному регіоні; підвищити знання та практичні навички цільової групи з екстреної медицини через обмін досвідом</t>
  </si>
  <si>
    <t>Безпечне майбутнє</t>
  </si>
  <si>
    <t>Проект спрямований на:
- підвищення рівня безпеки шляхом встановлення сумісності ІКТ-інфраструктури між Івано-Франківськом, Солотвино, Сигетом та Бая-Маре шляхом створення ЦОД;
- налагодження ефективної співпраці між муніципалітетами та силовими структурами шляхом забезпечення доступу силових структур до баз даних;
- Підвищення ефективності боротьби зі злочинністю на території Програми шляхом налагодження контактів між поліцейськими структурами чотирьох міст, обміну передовим досвідом у боротьбі з організованою злочинністю, наркобізнесом, торгівлею людьми через кордон</t>
  </si>
  <si>
    <t>Проект спрямований на:
- підвищення ефективності спільних оперативних заходів із запобігання та протидії транскордонній злочинності;
- покращення умов праці шляхом реконструкції штабів підрозділів прикордонної поліції в Сучавському та Чернівецькому районах;
- підвищення рівня довіри громадян до прикордонних структур шляхом створення сучасного, гнучкого та ефективного інституційного іміджу за європейськими стандартами</t>
  </si>
  <si>
    <t>Сучава, Сучавський повіт (Румунія), Чернівці, Чернівецька область (Україна)</t>
  </si>
  <si>
    <t>Ботошани, Дорохой, Ботошанський повіт (Румунія), Чернівці, Чернівецька область (Україна)</t>
  </si>
  <si>
    <t>Сучава (Румунія), Чернівці (Україна)</t>
  </si>
  <si>
    <t>Чернівці (Україна), Сучава (Румунія)</t>
  </si>
  <si>
    <t>Сучава (Румунія)                                              Чернівці (Україна)</t>
  </si>
  <si>
    <t>Сучава (Румунія),                                      Чернівці (Україна)</t>
  </si>
  <si>
    <t>Ботошани (Румунія), Чернівці (Україна)</t>
  </si>
  <si>
    <t>Ботошани, Ботошанський повіт, Дорохой, Ботошанський повіт (Румунія), Глибока, Чернівецька область (Україна)</t>
  </si>
  <si>
    <t>Тульча (Румунія), Ізмаїл (Україна)</t>
  </si>
  <si>
    <t>Марамуреш (Румунія), Закарпаття (Україна)</t>
  </si>
  <si>
    <t>Марамуреш (Румунія),                               Закарпаття (Україна)</t>
  </si>
  <si>
    <t>Марамуреш (Румунія), Івано-Франківськ (Україна)</t>
  </si>
  <si>
    <t>Сучава (Румунія), Івано-Франківськ (Україна)</t>
  </si>
  <si>
    <t>Бая-Маре, повіт Марамуреш,  Сучава, Сучавський повіт (Румунія), Ужгород, Закарпатська область, Івано-Франківськ, Івано-Франківська область (Україна)</t>
  </si>
  <si>
    <t>Сучава, Сучавський повіт (Румунія), Закарпаття, Закарпатська область (Україна)</t>
  </si>
  <si>
    <t>Бая-Маре, повіт Марамуреш (Румунія), Івано-Франківськ, Івано-Франківська область (Україна)</t>
  </si>
  <si>
    <t>Сату-Маре (Румунія), Закарпаття (Україна)</t>
  </si>
  <si>
    <t>Сату-Маре, повіт Сату-Маре, Бая-Маре, повіт Марамуреш (Румунія), Ужгород, Закарпатська область (Україна)</t>
  </si>
  <si>
    <t>Ботошани (Румунія), Івано-Франківськ (Україна)</t>
  </si>
  <si>
    <t>Кілія Веке, Тульча, повіт Тульча (Румунія), Ізмаїл, Одеська область (Україна)</t>
  </si>
  <si>
    <t>Ботошани, Ботошанський повіт (Румунія), Івано-Франківськ, Івано-Франківська область (Україна)</t>
  </si>
  <si>
    <t>Бістра, повіт Марамуреш (Румунія), Рахів, Закарпатська область (Україна)</t>
  </si>
  <si>
    <t>Сучава, Сучавський повіт (Румунія), Івано-Франківськ, Івано-Франківська область (Україна)</t>
  </si>
  <si>
    <t>Тульча, Суліна, Крішан, Мурігйол, Журіловка, Нікуліцел, повіт Тульча (Румунія), Ізмаїл, Болград, Одеська область (Україна)
Галац</t>
  </si>
  <si>
    <t>Агріш, Сату-Маре, повіт Сату-Маре (Румунія), Гече, Закарпатська область (Україна)</t>
  </si>
  <si>
    <t>Сату-Маре, повіт Сату-Маре (Румунія), Ужгород, Закарпатська область (Україна)</t>
  </si>
  <si>
    <t xml:space="preserve"> Івано-Франківськ (Україна), м. Івано-Франківськ, 
Марамуреш (Румунія)- м. Сігету-Мармацієй</t>
  </si>
  <si>
    <t>Чернівці (Україна)- Чернівці, Заставна, Сторожинець, Герца, Глибока, 
Сучава (Румунія)- Гура-Гуморулуй</t>
  </si>
  <si>
    <t>Чернівці (Україна), Сучава (Румунія)- Гура-Гуморулуй</t>
  </si>
  <si>
    <t>Одеса, Одеса область (Україна), Тульча, повіт Тульча (Румунія)</t>
  </si>
  <si>
    <t xml:space="preserve"> Владень, Ботошанський повіт (Румунія), Новоселиця, Чернівці (Україна)</t>
  </si>
  <si>
    <t>Ренійський район, Одеська область (Україна), муніципалітет Ісакча, повіт Тульча (Румунія)</t>
  </si>
  <si>
    <t>Палтініш, Худешть, Дорохой, Ботошанський повіт (Румунія), Мамалига, Чернівці (Україна)</t>
  </si>
  <si>
    <t>Сарасеу, повіт Марамуреш (Румунія), Солотвино, Закарпаття область (Україна)</t>
  </si>
  <si>
    <t>Киндешть, Ботошани City, Ботошанський повіт (Румунія), Глибока, Чернівці (Україна)</t>
  </si>
  <si>
    <t>Івано-Франківськ, Івано-Франківська область (Україна), Сучава, Сучавський повіт (Румунія)</t>
  </si>
  <si>
    <t>Герцаївський район, Чернівецька область (Україна)
Ботошани, Ботошанський повіт (Румунія)</t>
  </si>
  <si>
    <t>Ісакча, повіт Тульча (Румунія), 
Тульча, повіт Тульча (Румунія), 
Орлівка, Одеська область (Україна), 
Ізмаїл, Одеська область (Україна)</t>
  </si>
  <si>
    <t>Сучавський повіт (Румунія),                    Чернівецька область (Україна)</t>
  </si>
  <si>
    <t>Чернівці, Чернівецька область (Україна),
Сучава, Сучавський повіт (Румунія)</t>
  </si>
  <si>
    <t>Реча, Бая-Маре, повіт Марамуреш (Румунія)
Івано-Франківськ, Івано-Франківська область (Україна)</t>
  </si>
  <si>
    <t>Поєніле де суб Мунте, повіт Марамуреш (Румунія)
Верховина, Івано-Франківська область (Україна)
Великий Бичків, Закарпатська область (Україна)</t>
  </si>
  <si>
    <t xml:space="preserve">Рахів, Закарпатська область (Україна)
Бая-Спріє, повіт Марамуреш (Румунія)
</t>
  </si>
  <si>
    <t>Вікову де Сус, Сучавський повіт (Румунія)
Черепківка, Чернівецька область (Україна)</t>
  </si>
  <si>
    <t>Івано-Франківськ, Івано-Франківська область (Україна)
Солотвино, Закарпатська область (Україна)
Бая-Маре, повіт Марамуреш (Румунія)
Сігету-Мармацієй, повіт Марамуреш (Румунія)</t>
  </si>
  <si>
    <t>Тульча, Ісакча,Лункавіца, Братяну, Махмудія, Мачін - повіт Тульча (Румунія)
Ізмаїл, Рені, Одеса, Арциз, Болград - Одеська область (Україна)</t>
  </si>
  <si>
    <t>Сату-Маре, повіт Сату-Маре (Румунія), Івано-Франківськ, Івано-Франківська та Закарпатська області (Україна)</t>
  </si>
  <si>
    <t>Ужгород, Закарпаття область (Україна), Сату-Маре, повіт Сату-Маре (Румунія)</t>
  </si>
  <si>
    <t>Сучава повіт (Румунія),                    Чернівецька область (Україна)</t>
  </si>
  <si>
    <t xml:space="preserve"> (LB) Повіт Сучава
Чернівецький обласний навчально-реабілітаційний Центр "Родина"</t>
  </si>
  <si>
    <t>Фінансова допомога сприятиме будівництву навчальної інфраструктури для надзвичайних ситуацій та геліпорту для вертольотів у Сучаві (Румунія), модернізації диспетчерського центру ГУ ДСНС у Чернівцях (Україна), модернізації навчального центру у Івано-Франківську (Україна), придбанню спецавтомобілів та підготовки нормативно-правової бази для організації та функціонування структур, залучених до управління надзвичайними ситуаціями</t>
  </si>
  <si>
    <t>Проект спрямований на розвиток і популяризацію загальної нематеріальної культурної спадщини: традиційної музики, танцю, ремесл і гастрономії; підвищення обізнаності в регіоні Нижнього Дунаю про історичну спадщину та її важливість для туризму; зміцнення транскордонного співробітництва Румунії та України для сприяння культурному та історичному туризму в регіоні Нижнього Дунаю</t>
  </si>
  <si>
    <t>Діяльність проекту передбачає підвищення безпеки місцевих жителів регіону дельти Дунаю шляхом впровадження транскордонної системи раннього попередження у разі настання надзвичайних ситуацій, а також підвищення спроможності пожежників регіону дельти Дунаю шляхом придбання нового обладнання та розробки спільного плану дій для пожежників України та Румунії на випадок надзвичайної ситуації</t>
  </si>
  <si>
    <t>Загальною метою проекту є розвиток співпраці між Румунією та Україною в галузі надзвичайних ситуацій, підготовка дій, розвиток підрозділів реагування для підвищення спроможності менеджменту та реагування на випадки надзвичайних ситуацій цивільного характеру, спричинених природними чи антропогенними катастрофами в комуні Сарасау та в м. Солотвино</t>
  </si>
  <si>
    <t>Загальною метою проекту є покращення доступності в транскордонному регіоні Ізвоареле Сучевей – Шепіт та сприяння мобільності населення, товарів і послуг з метою стимулювання сталого економічного розвитку шляхом відновлення/модернізації 3 км повіту Сучава, таким чином покращуючи інфраструктуру історичної Буковини</t>
  </si>
  <si>
    <t>Лункавіца, Тульча, Ісакча, Ракелу, Мачін, Махмудія, Бабадаг, Журіловка, повіт Тульча (Румунія), Ізмаїл, Рені, Одеса, Орлівка, Утконосівка, Анадол, Татарбунари, Сарата, Одеська область (Україна)</t>
  </si>
  <si>
    <t>Проект передбачає міждисциплінарну оцінку та просування культурного та антропогенного потенціалу території, визначеної транскордонною територією Єврорегіону Нижній Дунай Ізмаїл (Україна) – Тульча (Румунія) – Галац (Румунія), з метою підвищення рівня привабливості території до 2023 року</t>
  </si>
  <si>
    <t>Проект спрямований на:
- підвищення ефективності компетентних органів у боротьбі з організованою злочинністю в прикордонній зоні Румунія – округ Тульча та Україна – Одеська область шляхом модернізації поліцейської інфраструктури та надання поліцейських структур, а також покращення інфраструктури моніторингу дорожнього руху 2 МПУ під час реалізації проекту;
- зміцнення двосторонніх відносин поліцейського співробітництва в прикордонній зоні Румунія – повіт Тульча та Україна – Одеська область шляхом організації обміну досвідом і спільної участі в удосконаленні методів розслідування, перевірці інформації та співпраці 360 поліцейських у сфері запобігання та боротьби з перехресними злочинами - прикордонна організована злочинність;
- підвищення довіри та безпеки населення в транскордонному регіоні Румунія – повіт Тульча та Україна – Одеська область шляхом організації громадської кампанії із запобігання та боротьби з організованою злочинністю, ухвалення Спільної стратегії співпраці та Спільного протоколу про співпрацю та втручання у боротьбу з організованою злочинністю між 5 поліцейськими структурами та 4 ОПУ під час реалізації проекту.</t>
  </si>
  <si>
    <t>HEALTH/4.1/1</t>
  </si>
  <si>
    <t>30.06.2024</t>
  </si>
  <si>
    <t>26.03.2019</t>
  </si>
  <si>
    <t>25.12.2023</t>
  </si>
  <si>
    <t>Clean River/4.2/1</t>
  </si>
  <si>
    <t>28.12.2023</t>
  </si>
  <si>
    <t>SAGA/4.3/1</t>
  </si>
  <si>
    <t>BRIDGE/4.2/1</t>
  </si>
  <si>
    <t>14.12.2023</t>
  </si>
  <si>
    <t>10.12.2019</t>
  </si>
  <si>
    <t>01.01.2020</t>
  </si>
  <si>
    <t>31.10.2021</t>
  </si>
  <si>
    <t>18.12.2019</t>
  </si>
  <si>
    <t>17.09.2022</t>
  </si>
  <si>
    <t>20.12.2019</t>
  </si>
  <si>
    <t>24.09.2021</t>
  </si>
  <si>
    <t>10.11.2022</t>
  </si>
  <si>
    <t>23.11.2022</t>
  </si>
  <si>
    <t>03.04.2020</t>
  </si>
  <si>
    <t>02.10.2023</t>
  </si>
  <si>
    <t>20.08.2020</t>
  </si>
  <si>
    <t>21.12.2023</t>
  </si>
  <si>
    <t>01.08.2020</t>
  </si>
  <si>
    <t>31.05.2023</t>
  </si>
  <si>
    <t>17.06.2022</t>
  </si>
  <si>
    <t>13.03.2020</t>
  </si>
  <si>
    <t>12.02.2020</t>
  </si>
  <si>
    <t>14.02.2020</t>
  </si>
  <si>
    <t>22.11.2022</t>
  </si>
  <si>
    <t>01.11.2020</t>
  </si>
  <si>
    <t>29.07.2023</t>
  </si>
  <si>
    <t>01.02.2023</t>
  </si>
  <si>
    <t>27.02.2020</t>
  </si>
  <si>
    <t>26.10.2022</t>
  </si>
  <si>
    <t>03.06.2023</t>
  </si>
  <si>
    <t>06.02.2020</t>
  </si>
  <si>
    <t>03.03.2023</t>
  </si>
  <si>
    <t>04.06.2023</t>
  </si>
  <si>
    <t>08.02.2020</t>
  </si>
  <si>
    <t>10.04.2020</t>
  </si>
  <si>
    <t>19.11.2023</t>
  </si>
  <si>
    <t>11.08.2020</t>
  </si>
  <si>
    <t>27.12.2023</t>
  </si>
  <si>
    <t>24.12.2020</t>
  </si>
  <si>
    <t>19.09.2023</t>
  </si>
  <si>
    <t>08.11.2019</t>
  </si>
  <si>
    <t>07.07.2022</t>
  </si>
  <si>
    <t>31.05.2021</t>
  </si>
  <si>
    <t>10.03.2020</t>
  </si>
  <si>
    <t>08.09.2023</t>
  </si>
  <si>
    <t>25.03.2020</t>
  </si>
  <si>
    <t>15.08.2022</t>
  </si>
  <si>
    <t>23.01.2023</t>
  </si>
  <si>
    <t>18.04.2020</t>
  </si>
  <si>
    <t>17.12.2022</t>
  </si>
  <si>
    <t>16.07.2020</t>
  </si>
  <si>
    <t>14.07.2022</t>
  </si>
  <si>
    <t>25.07.2020</t>
  </si>
  <si>
    <t>16.12.2023</t>
  </si>
  <si>
    <t>30.12.2021</t>
  </si>
  <si>
    <t>29.08.2023</t>
  </si>
  <si>
    <t>30.01.2021</t>
  </si>
  <si>
    <t>31.01.2020</t>
  </si>
  <si>
    <t>30.07.2022</t>
  </si>
  <si>
    <t>19.07.2022</t>
  </si>
  <si>
    <t>03.03.2020</t>
  </si>
  <si>
    <t>17.03.2020</t>
  </si>
  <si>
    <t>16.12.2022</t>
  </si>
  <si>
    <t>09.10.2021</t>
  </si>
  <si>
    <t>08.12.2023</t>
  </si>
  <si>
    <t>29.10.2021</t>
  </si>
  <si>
    <t>30.09.2023</t>
  </si>
  <si>
    <t>21.11.2019</t>
  </si>
  <si>
    <t>20.08.2021</t>
  </si>
  <si>
    <t>12.08.2021</t>
  </si>
  <si>
    <t>25.12.2022</t>
  </si>
  <si>
    <t>28.11.2019</t>
  </si>
  <si>
    <t>26.04.2023</t>
  </si>
  <si>
    <t>26.07.2021</t>
  </si>
  <si>
    <t>24.12.2019</t>
  </si>
  <si>
    <t>23.05.2023</t>
  </si>
  <si>
    <t>30.03.2021</t>
  </si>
  <si>
    <t>31.12.2023</t>
  </si>
  <si>
    <t>26.08.2021</t>
  </si>
  <si>
    <t>04.09.2021</t>
  </si>
  <si>
    <t>12.10.2023</t>
  </si>
  <si>
    <t>01.10.2023</t>
  </si>
  <si>
    <t>21.12.2021</t>
  </si>
  <si>
    <t>01.04.2021</t>
  </si>
  <si>
    <t>13.04.2021</t>
  </si>
  <si>
    <t xml:space="preserve">UNIV.E.R-U- Освітній університет румунсько-українського транскордонного співробітництва </t>
  </si>
  <si>
    <t xml:space="preserve">RESFOR- Поводження з мертвою деревиною для стійких лісів у румунсько-українському прикордонному регіоні </t>
  </si>
  <si>
    <t>BEST- Буковинський етнічний особливий скарб</t>
  </si>
  <si>
    <t>SHARING HERITAGE: збереження історичного спадку фортеці Пнів в Україні та фортеці Ардуд в Румунії з метою розвитку туризму</t>
  </si>
  <si>
    <t>PrePOD - Персоналізовані підходи для попередження ожиріння та діабету – спільна румунсько-українська програма отримання та поширення знань про здоров’я</t>
  </si>
  <si>
    <t xml:space="preserve">
JERAD- Спільне реагування на надзвичайні ситуації навколо Дунаю</t>
  </si>
  <si>
    <t xml:space="preserve">MedSocioRehab- Розвиток послуг медичної та соціальної реабілітації населення в межах румунсько-української прикордонної території </t>
  </si>
  <si>
    <t>(LB) Повітова рада Тульча
Виконавчий комітет Ізмаїльської міської ради (Одеська обл.)
Місцева група сталого рибальства в дельті Дунаю
Асоціація сталого розвитку Прут - Дунай (Галац)</t>
  </si>
  <si>
    <t>(LB) Міська лікарня Сігету-Мармаціей
Солотвинська селищна рада</t>
  </si>
  <si>
    <t xml:space="preserve">(LB) Повітова рада Тульча
КНП «Дунайська обласна лікарня» Одеської обласної ради
Асоціація транскордонного співробітництва «Єврорегіон Нижній Дунай»
Виконавчий комітет Ізмаїльської міської ради (Одеська обл.)
</t>
  </si>
  <si>
    <t xml:space="preserve">(LB) Головне управління поліції Румунії
Головне управління прикордонної служби Румунії
Головне управління національної поліції в Івано-Франківській області
Повітовий інспекторат поліції Ботошанського повіту
Повітовий інспекторат поліції Сучавського повіту
Повітовий інспекторат поліції Марамуреш
Повітовий інспекторат поліції Сату-Маре
Територіальний інспекторат поліції Сігету-Мармацієй </t>
  </si>
  <si>
    <t>(LB) Генеральний інспекторат з надзвичайних ситуацій Румунії
Генеральний інспекторат авіації Міністерства внутрішніх справ Румунії
Генеральний інспекторат жандармерії Румунії
Головне управління Державної служби з надзвичайних ситуацій України в Чернівецькій області
Головне управління Державної служби з надзвичайних ситуацій України в Івано-Франківській області
Інспекція з надзвичайних ситуацій “Буковина” Сучавського повіту (Румунія)</t>
  </si>
  <si>
    <t>SpeEd-2-Labour Market- Спеціальна освіта в транскордонному регіоні Сучава - Чернівці: сучасна, інклюзивна та адекватна ринку праці</t>
  </si>
  <si>
    <t>Сучава (Румунія)
Одеса (Україна)</t>
  </si>
  <si>
    <t>UA-RO GENOME- Партнерство для досліджень геному в Україні та Румунії</t>
  </si>
  <si>
    <t>VOCALIC- Підвищення цінності культурної ідентичності та спільної історії для розвитку туризму в прикордонній зоні Нижнього Дунаю</t>
  </si>
  <si>
    <t xml:space="preserve">(LB) Місто Ботошани
Департамент інвестиційної політики, проєктів, міжнародних зв’язків, туризму та промоцій міста Івано-Франківської міської ради
Управління культури округу Ботошані
ГО «Центр муніципального та регіонального розвитку – Ресурсний центр»
</t>
  </si>
  <si>
    <t>ROOTS- Назад до наших спільних коренів</t>
  </si>
  <si>
    <t>ProHutsul - Популяризація культури етнічних гуцулів у румунсько-українському транскордонному регіоні</t>
  </si>
  <si>
    <t>HE- CROSS- Розвиток транскордонного співробітництва щодо популяризації об’єктів історичної та культурної спадщини на транскордонній території Румунії й України</t>
  </si>
  <si>
    <t>SPOT- Посилення транскордонної промоції спільної культурної та історичної спадщини у рівнині регіону Сомеш</t>
  </si>
  <si>
    <t>REVITALISED THEATRES- Розвиток транскордонної культури: відновлені театри в Сату-Маре та Ужгороді</t>
  </si>
  <si>
    <t xml:space="preserve"> Ардуд, Сату-Маре, повіт Сату-Маре (Румунія), Надвірнянський район, Івано-Франківська область (Україна)</t>
  </si>
  <si>
    <t>InfectiOFF- Лікарні без інфекцій</t>
  </si>
  <si>
    <t>QMSROUACBC- Покращення якості медичних послуг з малоінвазивних процедур в транскордонному регіоні Румунія - Україна</t>
  </si>
  <si>
    <t>E-MED COSC- Вдосконалення екстреної медицини – швидкого реагування на надзвичайні ситуації в Чернівецькій області та Сучавському повіті</t>
  </si>
  <si>
    <t xml:space="preserve">ANTISTROKE- Покращення діагностики – запорука якісних медичних послуг у Чернівецькій області та Сучавському повіті </t>
  </si>
  <si>
    <t>CIMS- Співпраця для покращення медичного обслуговування в Долині та Бая-Спріє</t>
  </si>
  <si>
    <t xml:space="preserve">COOP4FIRE- Транскордонне співробітництво  пожежно – рятувальних служб </t>
  </si>
  <si>
    <t>DanubeEmergency- Інтегрована система готовності до надзвичайних ситуацій дельти Дунаю</t>
  </si>
  <si>
    <t>PRECOMDES- Профілактика та загальна оборона в надзвичайній ситуації</t>
  </si>
  <si>
    <t>Safe floor- Безпечне управління ризиками повеней у транскордонній зоні річки Сірет</t>
  </si>
  <si>
    <t>ICBS- Поліпшення безпеки на кордоні</t>
  </si>
  <si>
    <t xml:space="preserve">FIROUA- Нарощення потенціалу протидії організованій злочинності та посилення прикордонного співробітництва через спільну підготовку поліцейських сил та проведення спільних тренувань поліції в галузі криміналістичних розслідувань </t>
  </si>
  <si>
    <t xml:space="preserve">RO-UA SITC- Зміцнення інституційного та технічного потенціалу підтримки спеціалізованих структур, які ведуть боротьбу з організованою злочинністю </t>
  </si>
  <si>
    <t>Safe cities- Забезпечення громадської безпеки шляхом співпраці правоохоронних органів та використання передових систем відеоспостереження в Ужгороді та Сату-Маре</t>
  </si>
  <si>
    <t>DJ 175- Покращення транспортної інфраструктури у транскордонному регіоні Сучава – Чернівці (Ізвоареле Сучевей – Шепіт)</t>
  </si>
  <si>
    <t>ITI CS- Покращення транспортної інфраструктури у транскордонному регіоні Чернівці – Сучава (Шепіт – Ізвоареле Сучевей)</t>
  </si>
  <si>
    <t>Emergency care- Невідкладна допомога дітям транскордонного регіону</t>
  </si>
  <si>
    <t xml:space="preserve">ALTHERA- Альтернативні терапії в Марамуреші та Івано-Франківську </t>
  </si>
  <si>
    <t>Ctrl- Спільні дії з покращення транскордонного менеджменту та контролю епідеміологічних показників населення Румунії та України</t>
  </si>
  <si>
    <t>IREMICS- Підвищення готовності закладів екстреної медичної допомоги Чернівецької області та Сучавського повіту</t>
  </si>
  <si>
    <t>REUP- Відновлення та модернізація інфраструктури прикордонної поліції з метою посилення спільної діяльності, з метою поліцейської співпраці</t>
  </si>
  <si>
    <t>CBC-Safety- Попередження та боротьба з організованою злочинністю і поліцейське співробітництво через транскордонні центри на кордоні Румунія –Україна</t>
  </si>
  <si>
    <t>HEALTH- Транскордонна інфраструктура охорони здоров'я</t>
  </si>
  <si>
    <t xml:space="preserve">SAGA- Регіональне співробітництво з питань запобігання та боротьби з транскордонною злочинністю між Румунією та Україною </t>
  </si>
  <si>
    <t xml:space="preserve">BRIDGE- Підвищення рівня безпеки населення у транскордонному регіоні шляхом посилення спільних заходів з навчання та співробітництва у сфері управління надзвичайними ситуаціями </t>
  </si>
  <si>
    <t>(LB) Служба автомобільних доріг в Чернівецькій області
Ботошанська повітова рада</t>
  </si>
  <si>
    <t>(LB) Адміністративно-територіальна одиниця муніципалітету Ісакча
Виконавчий комітет Ренійської міської ради Ізмаїльського району Одеської області
Виконавчий комітет Ізмаїльської міської ради Ізмаїльського району Одеської області
Адміністративно-територіальна одиниця повіту Тульча</t>
  </si>
  <si>
    <t>(LB) Комунальне неприбуткове підприємство «Міська дитяча клінічна лікарня» Чернівецької міської ради
Сучавська лікарня швидкої допомоги «Св. Іоана чел Ноу»</t>
  </si>
  <si>
    <t>(LB)Повітова рада Марамуреш
Генеральний директорат соціальної допомоги та захисту дітей Марамурешу
Виконавчий комітет Івано-Франківської міської ради</t>
  </si>
  <si>
    <t>(LB) Рахівська міська рада
Місто Бая-Спріє
Благодійний фонд «Фонд гуманітарно-соціального розвитку та збереження культурної спадщини»</t>
  </si>
  <si>
    <t>(LB) Територіальний інспекторат прикордонної поліції Сігету-Мармацієй
Чернівецький прикордонний загін Державної прикордонної служби України</t>
  </si>
  <si>
    <t>(LB) Виконавчий комітет Івано-франківської міської ради
Солотвинська ОТГ
Муніципалітет Бая-Маре
Муніципалітет Сігету-Мармацієй</t>
  </si>
  <si>
    <t>(LB) Муніципалітет Тульча
Виконавчий комітет Ізмаїльської міської ради Ізмаїльського району Одеської області
Інспекторат поліції повіту Тульча
Головне управління Національної поліції в Одеській області</t>
  </si>
  <si>
    <t>Перелік операцій, що фінансуються в рамках Спільної операційної програми "Румунія - Україна 2014-2020" (квітень 2023 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</si>
</sst>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sz val="10"/>
      <name val="Helv"/>
      <charset val="204"/>
    </font>
    <font>
      <sz val="10"/>
      <name val="Arial"/>
      <family val="2"/>
    </font>
    <font>
      <sz val="11"/>
      <color theme="1"/>
      <name val="Calibri"/>
      <family val="2"/>
      <scheme val="minor"/>
    </font>
    <font>
      <sz val="11"/>
      <name val="Calibri"/>
      <family val="2"/>
      <scheme val="minor"/>
    </font>
    <font>
      <sz val="11"/>
      <color theme="1"/>
      <name val="Trebuchet MS"/>
      <family val="2"/>
    </font>
    <font>
      <b/>
      <sz val="11"/>
      <color theme="1"/>
      <name val="Trebuchet MS"/>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2" fillId="0" borderId="0"/>
    <xf numFmtId="9" fontId="3" fillId="0" borderId="0" applyFont="0" applyFill="0" applyBorder="0" applyAlignment="0" applyProtection="0"/>
  </cellStyleXfs>
  <cellXfs count="45">
    <xf numFmtId="0" fontId="0" fillId="0" borderId="0" xfId="0"/>
    <xf numFmtId="0" fontId="4" fillId="0" borderId="0" xfId="0" applyFont="1"/>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xf>
    <xf numFmtId="4" fontId="4" fillId="0" borderId="0" xfId="0" applyNumberFormat="1" applyFont="1" applyAlignment="1">
      <alignment horizontal="center" vertical="center"/>
    </xf>
    <xf numFmtId="0" fontId="5" fillId="0" borderId="1" xfId="1" applyFont="1" applyBorder="1" applyAlignment="1">
      <alignment horizontal="center" vertical="center" wrapText="1"/>
    </xf>
    <xf numFmtId="0" fontId="5" fillId="0" borderId="1" xfId="0" applyFont="1" applyBorder="1" applyAlignment="1">
      <alignment horizontal="center" vertical="center" wrapText="1"/>
    </xf>
    <xf numFmtId="0" fontId="6" fillId="0" borderId="4" xfId="0" applyFont="1" applyBorder="1" applyAlignment="1">
      <alignment horizontal="center" vertical="center" wrapText="1"/>
    </xf>
    <xf numFmtId="0" fontId="5" fillId="0" borderId="1" xfId="0" applyFont="1" applyBorder="1" applyAlignment="1">
      <alignment horizontal="center" vertical="center"/>
    </xf>
    <xf numFmtId="0" fontId="5" fillId="0" borderId="8" xfId="1" applyFont="1" applyBorder="1" applyAlignment="1">
      <alignment horizontal="center" vertical="center" wrapText="1"/>
    </xf>
    <xf numFmtId="0" fontId="0" fillId="0" borderId="0" xfId="0"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4" fontId="6" fillId="0" borderId="4"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4" fontId="5" fillId="0" borderId="1" xfId="1" applyNumberFormat="1" applyFont="1" applyBorder="1" applyAlignment="1">
      <alignment horizontal="center" vertical="center" wrapText="1"/>
    </xf>
    <xf numFmtId="9" fontId="5" fillId="0" borderId="1" xfId="3" applyFont="1" applyFill="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left" vertical="center" wrapText="1"/>
    </xf>
    <xf numFmtId="0" fontId="5" fillId="0" borderId="8" xfId="1" applyFont="1" applyBorder="1" applyAlignment="1">
      <alignment horizontal="left" vertical="center" wrapText="1"/>
    </xf>
    <xf numFmtId="4" fontId="5" fillId="0" borderId="8" xfId="1" applyNumberFormat="1" applyFont="1" applyBorder="1" applyAlignment="1">
      <alignment horizontal="center" vertical="center" wrapText="1"/>
    </xf>
    <xf numFmtId="0" fontId="5" fillId="0" borderId="9" xfId="0" applyFont="1" applyBorder="1" applyAlignment="1">
      <alignment horizontal="center" vertical="center"/>
    </xf>
    <xf numFmtId="0" fontId="5" fillId="0" borderId="1" xfId="0" applyFont="1" applyBorder="1" applyAlignment="1">
      <alignment horizontal="left" vertical="top" wrapText="1"/>
    </xf>
    <xf numFmtId="0" fontId="5" fillId="0" borderId="1" xfId="1" applyFont="1" applyBorder="1" applyAlignment="1">
      <alignment horizontal="left" vertical="center" wrapText="1"/>
    </xf>
    <xf numFmtId="10" fontId="5" fillId="0" borderId="1" xfId="3" applyNumberFormat="1" applyFont="1" applyFill="1" applyBorder="1" applyAlignment="1">
      <alignment horizontal="center" vertical="center" wrapText="1"/>
    </xf>
    <xf numFmtId="0" fontId="0" fillId="0" borderId="1" xfId="0" applyBorder="1" applyAlignment="1">
      <alignment horizontal="center" vertical="center"/>
    </xf>
    <xf numFmtId="0" fontId="5" fillId="0" borderId="0" xfId="0" applyFont="1" applyAlignment="1">
      <alignment horizontal="justify" vertical="center"/>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justify" vertical="center"/>
    </xf>
    <xf numFmtId="0" fontId="5" fillId="0" borderId="1" xfId="0" applyFont="1" applyBorder="1" applyAlignment="1">
      <alignment horizontal="left" vertical="center"/>
    </xf>
    <xf numFmtId="4" fontId="5" fillId="0" borderId="1" xfId="0" applyNumberFormat="1" applyFont="1" applyBorder="1" applyAlignment="1">
      <alignment horizontal="center" vertical="center" wrapText="1"/>
    </xf>
    <xf numFmtId="10" fontId="5" fillId="0" borderId="1" xfId="0" applyNumberFormat="1" applyFont="1" applyBorder="1" applyAlignment="1" applyProtection="1">
      <alignment horizontal="center" vertical="center" wrapText="1"/>
      <protection locked="0"/>
    </xf>
    <xf numFmtId="4" fontId="5" fillId="0" borderId="11" xfId="0" applyNumberFormat="1" applyFont="1" applyBorder="1" applyAlignment="1">
      <alignment horizontal="left" vertical="center" wrapText="1"/>
    </xf>
    <xf numFmtId="4" fontId="5" fillId="0" borderId="1" xfId="0" applyNumberFormat="1" applyFont="1" applyBorder="1" applyAlignment="1">
      <alignment horizontal="left" vertical="center" wrapText="1"/>
    </xf>
    <xf numFmtId="10" fontId="5" fillId="0" borderId="1" xfId="3" applyNumberFormat="1" applyFont="1" applyFill="1" applyBorder="1" applyAlignment="1" applyProtection="1">
      <alignment horizontal="center" vertical="center" wrapText="1"/>
      <protection locked="0"/>
    </xf>
    <xf numFmtId="4" fontId="5" fillId="0" borderId="1" xfId="0" applyNumberFormat="1" applyFont="1" applyBorder="1" applyAlignment="1" applyProtection="1">
      <alignment horizontal="center" vertical="center" wrapText="1"/>
      <protection locked="0"/>
    </xf>
    <xf numFmtId="0" fontId="6" fillId="0" borderId="0" xfId="0" applyFont="1" applyAlignment="1">
      <alignment horizontal="center" vertical="center" wrapText="1"/>
    </xf>
    <xf numFmtId="0" fontId="6" fillId="0" borderId="0" xfId="0" applyFont="1" applyAlignment="1">
      <alignment horizontal="center" vertical="center"/>
    </xf>
  </cellXfs>
  <cellStyles count="4">
    <cellStyle name="Normal" xfId="0" builtinId="0"/>
    <cellStyle name="Normal 2" xfId="2" xr:uid="{00000000-0005-0000-0000-000001000000}"/>
    <cellStyle name="Normal_Cash-flow POR_AT_FEDR sept" xfId="1"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72"/>
  <sheetViews>
    <sheetView tabSelected="1" zoomScale="82" zoomScaleNormal="82" workbookViewId="0">
      <pane ySplit="3" topLeftCell="A4" activePane="bottomLeft" state="frozen"/>
      <selection pane="bottomLeft" activeCell="F5" sqref="F5"/>
    </sheetView>
  </sheetViews>
  <sheetFormatPr defaultColWidth="9.140625" defaultRowHeight="15"/>
  <cols>
    <col min="1" max="1" width="9.140625" style="2"/>
    <col min="2" max="2" width="16" style="2" customWidth="1"/>
    <col min="3" max="3" width="16.5703125" style="2" hidden="1" customWidth="1"/>
    <col min="4" max="4" width="13.7109375" style="2" hidden="1" customWidth="1"/>
    <col min="5" max="5" width="28.5703125" style="3" customWidth="1"/>
    <col min="6" max="6" width="44.140625" style="3" customWidth="1"/>
    <col min="7" max="7" width="69.7109375" style="4" hidden="1" customWidth="1"/>
    <col min="8" max="8" width="14.42578125" style="2" customWidth="1"/>
    <col min="9" max="9" width="15.140625" style="11" customWidth="1"/>
    <col min="10" max="10" width="15.7109375" style="5" customWidth="1"/>
    <col min="11" max="11" width="15.7109375" style="2" customWidth="1"/>
    <col min="12" max="12" width="18.140625" style="5" customWidth="1"/>
    <col min="13" max="13" width="16.42578125" style="5" customWidth="1"/>
    <col min="14" max="14" width="42.42578125" style="2" customWidth="1"/>
    <col min="15" max="15" width="14.140625" style="2" customWidth="1"/>
    <col min="16" max="16384" width="9.140625" style="1"/>
  </cols>
  <sheetData>
    <row r="2" spans="1:15" ht="17.25" thickBot="1">
      <c r="A2" s="43" t="s">
        <v>476</v>
      </c>
      <c r="B2" s="44"/>
      <c r="C2" s="44"/>
      <c r="D2" s="44"/>
      <c r="E2" s="44"/>
      <c r="F2" s="44"/>
      <c r="G2" s="44"/>
      <c r="H2" s="44"/>
      <c r="I2" s="44"/>
      <c r="J2" s="44"/>
      <c r="K2" s="44"/>
      <c r="L2" s="44"/>
      <c r="M2" s="44"/>
      <c r="N2" s="44"/>
      <c r="O2" s="44"/>
    </row>
    <row r="3" spans="1:15" ht="49.5">
      <c r="A3" s="12" t="s">
        <v>107</v>
      </c>
      <c r="B3" s="13" t="s">
        <v>108</v>
      </c>
      <c r="C3" s="8" t="s">
        <v>109</v>
      </c>
      <c r="D3" s="13" t="s">
        <v>110</v>
      </c>
      <c r="E3" s="8" t="s">
        <v>111</v>
      </c>
      <c r="F3" s="8" t="s">
        <v>112</v>
      </c>
      <c r="G3" s="8" t="s">
        <v>113</v>
      </c>
      <c r="H3" s="8" t="s">
        <v>114</v>
      </c>
      <c r="I3" s="8" t="s">
        <v>115</v>
      </c>
      <c r="J3" s="14" t="s">
        <v>116</v>
      </c>
      <c r="K3" s="8" t="s">
        <v>117</v>
      </c>
      <c r="L3" s="14" t="s">
        <v>118</v>
      </c>
      <c r="M3" s="14" t="s">
        <v>121</v>
      </c>
      <c r="N3" s="8" t="s">
        <v>120</v>
      </c>
      <c r="O3" s="15" t="s">
        <v>119</v>
      </c>
    </row>
    <row r="4" spans="1:15" ht="144.75" customHeight="1" thickBot="1">
      <c r="A4" s="16">
        <v>1</v>
      </c>
      <c r="B4" s="9"/>
      <c r="C4" s="9"/>
      <c r="D4" s="7" t="s">
        <v>103</v>
      </c>
      <c r="E4" s="17" t="s">
        <v>105</v>
      </c>
      <c r="F4" s="18" t="s">
        <v>124</v>
      </c>
      <c r="G4" s="17" t="s">
        <v>132</v>
      </c>
      <c r="H4" s="7" t="s">
        <v>1</v>
      </c>
      <c r="I4" s="9" t="s">
        <v>2</v>
      </c>
      <c r="J4" s="19">
        <v>1610715</v>
      </c>
      <c r="K4" s="20">
        <f>J4/M4</f>
        <v>1</v>
      </c>
      <c r="L4" s="19">
        <v>0</v>
      </c>
      <c r="M4" s="19">
        <v>1610715</v>
      </c>
      <c r="N4" s="9" t="s">
        <v>127</v>
      </c>
      <c r="O4" s="21" t="s">
        <v>122</v>
      </c>
    </row>
    <row r="5" spans="1:15" ht="133.5" customHeight="1">
      <c r="A5" s="16">
        <v>2</v>
      </c>
      <c r="B5" s="22"/>
      <c r="C5" s="22"/>
      <c r="D5" s="7" t="s">
        <v>103</v>
      </c>
      <c r="E5" s="23" t="s">
        <v>104</v>
      </c>
      <c r="F5" s="24" t="s">
        <v>125</v>
      </c>
      <c r="G5" s="23" t="s">
        <v>133</v>
      </c>
      <c r="H5" s="22" t="s">
        <v>62</v>
      </c>
      <c r="I5" s="22" t="s">
        <v>332</v>
      </c>
      <c r="J5" s="25">
        <v>4432545</v>
      </c>
      <c r="K5" s="20">
        <f t="shared" ref="K5:K60" si="0">J5/M5</f>
        <v>1</v>
      </c>
      <c r="L5" s="19">
        <f>M5-J5</f>
        <v>0</v>
      </c>
      <c r="M5" s="25">
        <v>4432545</v>
      </c>
      <c r="N5" s="22" t="s">
        <v>128</v>
      </c>
      <c r="O5" s="21" t="s">
        <v>122</v>
      </c>
    </row>
    <row r="6" spans="1:15" ht="60.75" customHeight="1">
      <c r="A6" s="16">
        <v>3</v>
      </c>
      <c r="B6" s="26"/>
      <c r="C6" s="22"/>
      <c r="D6" s="7" t="s">
        <v>103</v>
      </c>
      <c r="E6" s="23" t="s">
        <v>106</v>
      </c>
      <c r="F6" s="24" t="s">
        <v>126</v>
      </c>
      <c r="G6" s="24" t="s">
        <v>134</v>
      </c>
      <c r="H6" s="10" t="s">
        <v>3</v>
      </c>
      <c r="I6" s="10" t="s">
        <v>2</v>
      </c>
      <c r="J6" s="25">
        <v>156740</v>
      </c>
      <c r="K6" s="20">
        <f t="shared" si="0"/>
        <v>1</v>
      </c>
      <c r="L6" s="19">
        <f>M6-J6</f>
        <v>0</v>
      </c>
      <c r="M6" s="25">
        <v>156740</v>
      </c>
      <c r="N6" s="9" t="s">
        <v>127</v>
      </c>
      <c r="O6" s="21" t="s">
        <v>122</v>
      </c>
    </row>
    <row r="7" spans="1:15" ht="214.5">
      <c r="A7" s="16">
        <v>4</v>
      </c>
      <c r="B7" s="9" t="s">
        <v>331</v>
      </c>
      <c r="C7" s="7" t="s">
        <v>4</v>
      </c>
      <c r="D7" s="9" t="s">
        <v>52</v>
      </c>
      <c r="E7" s="27" t="s">
        <v>430</v>
      </c>
      <c r="F7" s="28" t="s">
        <v>465</v>
      </c>
      <c r="G7" s="28" t="s">
        <v>130</v>
      </c>
      <c r="H7" s="6" t="s">
        <v>333</v>
      </c>
      <c r="I7" s="6" t="s">
        <v>334</v>
      </c>
      <c r="J7" s="19">
        <v>3780000</v>
      </c>
      <c r="K7" s="29">
        <f t="shared" si="0"/>
        <v>0.88880607369063402</v>
      </c>
      <c r="L7" s="19">
        <f t="shared" ref="L7:L60" si="1">M7-J7</f>
        <v>472896.23000000045</v>
      </c>
      <c r="M7" s="19">
        <v>4252896.2300000004</v>
      </c>
      <c r="N7" s="7" t="s">
        <v>171</v>
      </c>
      <c r="O7" s="7" t="s">
        <v>123</v>
      </c>
    </row>
    <row r="8" spans="1:15" ht="168" customHeight="1">
      <c r="A8" s="16">
        <v>5</v>
      </c>
      <c r="B8" s="7" t="s">
        <v>335</v>
      </c>
      <c r="C8" s="7" t="s">
        <v>4</v>
      </c>
      <c r="D8" s="9" t="s">
        <v>53</v>
      </c>
      <c r="E8" s="17" t="s">
        <v>172</v>
      </c>
      <c r="F8" s="28" t="s">
        <v>129</v>
      </c>
      <c r="G8" s="17" t="s">
        <v>131</v>
      </c>
      <c r="H8" s="6" t="s">
        <v>5</v>
      </c>
      <c r="I8" s="6" t="s">
        <v>336</v>
      </c>
      <c r="J8" s="19">
        <v>3870000</v>
      </c>
      <c r="K8" s="29">
        <f t="shared" si="0"/>
        <v>0.81035308780123361</v>
      </c>
      <c r="L8" s="19">
        <v>905696</v>
      </c>
      <c r="M8" s="19">
        <v>4775696</v>
      </c>
      <c r="N8" s="7" t="s">
        <v>173</v>
      </c>
      <c r="O8" s="7" t="s">
        <v>123</v>
      </c>
    </row>
    <row r="9" spans="1:15" ht="323.25" customHeight="1">
      <c r="A9" s="16">
        <v>6</v>
      </c>
      <c r="B9" s="22" t="s">
        <v>337</v>
      </c>
      <c r="C9" s="7" t="s">
        <v>4</v>
      </c>
      <c r="D9" s="30" t="s">
        <v>54</v>
      </c>
      <c r="E9" s="23" t="s">
        <v>431</v>
      </c>
      <c r="F9" s="24" t="s">
        <v>466</v>
      </c>
      <c r="G9" s="31" t="s">
        <v>135</v>
      </c>
      <c r="H9" s="10" t="s">
        <v>5</v>
      </c>
      <c r="I9" s="10" t="s">
        <v>96</v>
      </c>
      <c r="J9" s="25">
        <v>3222450</v>
      </c>
      <c r="K9" s="29">
        <f t="shared" si="0"/>
        <v>0.61859071170396596</v>
      </c>
      <c r="L9" s="19">
        <f t="shared" si="1"/>
        <v>1986891.0700000003</v>
      </c>
      <c r="M9" s="25">
        <v>5209341.07</v>
      </c>
      <c r="N9" s="32" t="s">
        <v>138</v>
      </c>
      <c r="O9" s="7" t="s">
        <v>123</v>
      </c>
    </row>
    <row r="10" spans="1:15" ht="343.5" customHeight="1">
      <c r="A10" s="16">
        <v>7</v>
      </c>
      <c r="B10" s="9" t="s">
        <v>338</v>
      </c>
      <c r="C10" s="33" t="s">
        <v>4</v>
      </c>
      <c r="D10" s="34" t="s">
        <v>53</v>
      </c>
      <c r="E10" s="17" t="s">
        <v>432</v>
      </c>
      <c r="F10" s="28" t="s">
        <v>467</v>
      </c>
      <c r="G10" s="17" t="s">
        <v>323</v>
      </c>
      <c r="H10" s="6" t="s">
        <v>5</v>
      </c>
      <c r="I10" s="6" t="s">
        <v>339</v>
      </c>
      <c r="J10" s="19">
        <v>6675000</v>
      </c>
      <c r="K10" s="20">
        <f t="shared" si="0"/>
        <v>0.90000900009000095</v>
      </c>
      <c r="L10" s="19">
        <f t="shared" si="1"/>
        <v>741592.5</v>
      </c>
      <c r="M10" s="19">
        <v>7416592.5</v>
      </c>
      <c r="N10" s="7" t="s">
        <v>139</v>
      </c>
      <c r="O10" s="7" t="s">
        <v>123</v>
      </c>
    </row>
    <row r="11" spans="1:15" ht="321.75" customHeight="1">
      <c r="A11" s="16">
        <v>8</v>
      </c>
      <c r="B11" s="9" t="s">
        <v>6</v>
      </c>
      <c r="C11" s="9" t="s">
        <v>7</v>
      </c>
      <c r="D11" s="9">
        <v>1.1000000000000001</v>
      </c>
      <c r="E11" s="17" t="s">
        <v>174</v>
      </c>
      <c r="F11" s="17" t="s">
        <v>136</v>
      </c>
      <c r="G11" s="17" t="s">
        <v>137</v>
      </c>
      <c r="H11" s="6" t="s">
        <v>340</v>
      </c>
      <c r="I11" s="6" t="s">
        <v>98</v>
      </c>
      <c r="J11" s="19">
        <v>297000</v>
      </c>
      <c r="K11" s="20">
        <f t="shared" si="0"/>
        <v>0.9</v>
      </c>
      <c r="L11" s="19">
        <f t="shared" si="1"/>
        <v>33000</v>
      </c>
      <c r="M11" s="19">
        <v>330000</v>
      </c>
      <c r="N11" s="7" t="s">
        <v>328</v>
      </c>
      <c r="O11" s="7" t="s">
        <v>123</v>
      </c>
    </row>
    <row r="12" spans="1:15" ht="231">
      <c r="A12" s="16">
        <v>9</v>
      </c>
      <c r="B12" s="7" t="s">
        <v>8</v>
      </c>
      <c r="C12" s="9" t="s">
        <v>7</v>
      </c>
      <c r="D12" s="9">
        <v>1.1000000000000001</v>
      </c>
      <c r="E12" s="17" t="s">
        <v>142</v>
      </c>
      <c r="F12" s="17" t="s">
        <v>141</v>
      </c>
      <c r="G12" s="17" t="s">
        <v>143</v>
      </c>
      <c r="H12" s="6" t="s">
        <v>341</v>
      </c>
      <c r="I12" s="6" t="s">
        <v>342</v>
      </c>
      <c r="J12" s="19">
        <v>299545.8</v>
      </c>
      <c r="K12" s="29">
        <f t="shared" si="0"/>
        <v>0.89959150675206123</v>
      </c>
      <c r="L12" s="19">
        <f t="shared" si="1"/>
        <v>33434</v>
      </c>
      <c r="M12" s="19">
        <v>332979.8</v>
      </c>
      <c r="N12" s="7" t="s">
        <v>140</v>
      </c>
      <c r="O12" s="7" t="s">
        <v>123</v>
      </c>
    </row>
    <row r="13" spans="1:15" ht="99">
      <c r="A13" s="16">
        <v>10</v>
      </c>
      <c r="B13" s="9" t="s">
        <v>9</v>
      </c>
      <c r="C13" s="9" t="s">
        <v>7</v>
      </c>
      <c r="D13" s="9">
        <v>1.1000000000000001</v>
      </c>
      <c r="E13" s="17" t="s">
        <v>322</v>
      </c>
      <c r="F13" s="17" t="s">
        <v>433</v>
      </c>
      <c r="G13" s="17" t="s">
        <v>144</v>
      </c>
      <c r="H13" s="9" t="s">
        <v>343</v>
      </c>
      <c r="I13" s="9" t="s">
        <v>344</v>
      </c>
      <c r="J13" s="19">
        <v>299512.77</v>
      </c>
      <c r="K13" s="20">
        <f t="shared" si="0"/>
        <v>0.89999999098535954</v>
      </c>
      <c r="L13" s="19">
        <f t="shared" si="1"/>
        <v>33279.199999999953</v>
      </c>
      <c r="M13" s="19">
        <v>332791.96999999997</v>
      </c>
      <c r="N13" s="7" t="s">
        <v>273</v>
      </c>
      <c r="O13" s="7" t="s">
        <v>123</v>
      </c>
    </row>
    <row r="14" spans="1:15" ht="181.5">
      <c r="A14" s="16">
        <v>11</v>
      </c>
      <c r="B14" s="7" t="s">
        <v>10</v>
      </c>
      <c r="C14" s="9" t="s">
        <v>7</v>
      </c>
      <c r="D14" s="9">
        <v>1.1000000000000001</v>
      </c>
      <c r="E14" s="17" t="s">
        <v>146</v>
      </c>
      <c r="F14" s="35" t="s">
        <v>145</v>
      </c>
      <c r="G14" s="17" t="s">
        <v>147</v>
      </c>
      <c r="H14" s="9" t="s">
        <v>345</v>
      </c>
      <c r="I14" s="9" t="s">
        <v>346</v>
      </c>
      <c r="J14" s="19">
        <v>220197</v>
      </c>
      <c r="K14" s="29">
        <f t="shared" si="0"/>
        <v>0.89972909694896974</v>
      </c>
      <c r="L14" s="19">
        <f t="shared" si="1"/>
        <v>24540</v>
      </c>
      <c r="M14" s="19">
        <v>244737</v>
      </c>
      <c r="N14" s="7" t="s">
        <v>274</v>
      </c>
      <c r="O14" s="7" t="s">
        <v>123</v>
      </c>
    </row>
    <row r="15" spans="1:15" ht="214.5">
      <c r="A15" s="16">
        <v>12</v>
      </c>
      <c r="B15" s="9" t="s">
        <v>11</v>
      </c>
      <c r="C15" s="9" t="s">
        <v>7</v>
      </c>
      <c r="D15" s="9">
        <v>1.1000000000000001</v>
      </c>
      <c r="E15" s="17" t="s">
        <v>149</v>
      </c>
      <c r="F15" s="17" t="s">
        <v>148</v>
      </c>
      <c r="G15" s="17" t="s">
        <v>150</v>
      </c>
      <c r="H15" s="6" t="s">
        <v>341</v>
      </c>
      <c r="I15" s="6" t="s">
        <v>347</v>
      </c>
      <c r="J15" s="19">
        <v>296619.2</v>
      </c>
      <c r="K15" s="20">
        <f t="shared" si="0"/>
        <v>0.89</v>
      </c>
      <c r="L15" s="19">
        <f t="shared" si="1"/>
        <v>36660.799999999988</v>
      </c>
      <c r="M15" s="19">
        <v>333280</v>
      </c>
      <c r="N15" s="7" t="s">
        <v>273</v>
      </c>
      <c r="O15" s="7" t="s">
        <v>123</v>
      </c>
    </row>
    <row r="16" spans="1:15" ht="198">
      <c r="A16" s="16">
        <v>13</v>
      </c>
      <c r="B16" s="9" t="s">
        <v>12</v>
      </c>
      <c r="C16" s="9" t="s">
        <v>7</v>
      </c>
      <c r="D16" s="9">
        <v>1.1000000000000001</v>
      </c>
      <c r="E16" s="17" t="s">
        <v>151</v>
      </c>
      <c r="F16" s="17" t="s">
        <v>421</v>
      </c>
      <c r="G16" s="17" t="s">
        <v>154</v>
      </c>
      <c r="H16" s="6" t="s">
        <v>0</v>
      </c>
      <c r="I16" s="6" t="s">
        <v>101</v>
      </c>
      <c r="J16" s="19">
        <v>295683</v>
      </c>
      <c r="K16" s="29">
        <f t="shared" si="0"/>
        <v>0.89943512105200718</v>
      </c>
      <c r="L16" s="19">
        <f t="shared" si="1"/>
        <v>33060</v>
      </c>
      <c r="M16" s="19">
        <v>328743</v>
      </c>
      <c r="N16" s="7" t="s">
        <v>434</v>
      </c>
      <c r="O16" s="7" t="s">
        <v>123</v>
      </c>
    </row>
    <row r="17" spans="1:15" ht="99">
      <c r="A17" s="16">
        <v>14</v>
      </c>
      <c r="B17" s="9" t="s">
        <v>13</v>
      </c>
      <c r="C17" s="9" t="s">
        <v>7</v>
      </c>
      <c r="D17" s="9">
        <v>1.1000000000000001</v>
      </c>
      <c r="E17" s="17" t="s">
        <v>153</v>
      </c>
      <c r="F17" s="17" t="s">
        <v>152</v>
      </c>
      <c r="G17" s="17" t="s">
        <v>155</v>
      </c>
      <c r="H17" s="6" t="s">
        <v>341</v>
      </c>
      <c r="I17" s="6" t="s">
        <v>99</v>
      </c>
      <c r="J17" s="19">
        <v>229217</v>
      </c>
      <c r="K17" s="29">
        <f t="shared" si="0"/>
        <v>0.89971228612810916</v>
      </c>
      <c r="L17" s="19">
        <f t="shared" si="1"/>
        <v>25550</v>
      </c>
      <c r="M17" s="19">
        <v>254767</v>
      </c>
      <c r="N17" s="7" t="s">
        <v>280</v>
      </c>
      <c r="O17" s="7" t="s">
        <v>123</v>
      </c>
    </row>
    <row r="18" spans="1:15" ht="317.25" customHeight="1">
      <c r="A18" s="16">
        <v>15</v>
      </c>
      <c r="B18" s="9" t="s">
        <v>29</v>
      </c>
      <c r="C18" s="9" t="s">
        <v>7</v>
      </c>
      <c r="D18" s="9">
        <v>1.1000000000000001</v>
      </c>
      <c r="E18" s="17" t="s">
        <v>157</v>
      </c>
      <c r="F18" s="17" t="s">
        <v>156</v>
      </c>
      <c r="G18" s="17" t="s">
        <v>158</v>
      </c>
      <c r="H18" s="6" t="s">
        <v>51</v>
      </c>
      <c r="I18" s="6" t="s">
        <v>348</v>
      </c>
      <c r="J18" s="19">
        <v>299286.84999999998</v>
      </c>
      <c r="K18" s="29">
        <f t="shared" si="0"/>
        <v>0.89989295824619897</v>
      </c>
      <c r="L18" s="19">
        <f t="shared" si="1"/>
        <v>33293.650000000023</v>
      </c>
      <c r="M18" s="19">
        <v>332580.5</v>
      </c>
      <c r="N18" s="7" t="s">
        <v>289</v>
      </c>
      <c r="O18" s="7" t="s">
        <v>123</v>
      </c>
    </row>
    <row r="19" spans="1:15" ht="181.5">
      <c r="A19" s="16">
        <v>16</v>
      </c>
      <c r="B19" s="9" t="s">
        <v>30</v>
      </c>
      <c r="C19" s="9" t="s">
        <v>7</v>
      </c>
      <c r="D19" s="9">
        <v>1.1000000000000001</v>
      </c>
      <c r="E19" s="17" t="s">
        <v>169</v>
      </c>
      <c r="F19" s="17" t="s">
        <v>168</v>
      </c>
      <c r="G19" s="17" t="s">
        <v>170</v>
      </c>
      <c r="H19" s="6" t="s">
        <v>51</v>
      </c>
      <c r="I19" s="6" t="s">
        <v>90</v>
      </c>
      <c r="J19" s="19">
        <v>298024.01</v>
      </c>
      <c r="K19" s="20">
        <f t="shared" si="0"/>
        <v>0.89999996980109198</v>
      </c>
      <c r="L19" s="19">
        <f t="shared" si="1"/>
        <v>33113.789999999979</v>
      </c>
      <c r="M19" s="19">
        <v>331137.8</v>
      </c>
      <c r="N19" s="7" t="s">
        <v>281</v>
      </c>
      <c r="O19" s="7" t="s">
        <v>123</v>
      </c>
    </row>
    <row r="20" spans="1:15" ht="141" customHeight="1">
      <c r="A20" s="16">
        <v>17</v>
      </c>
      <c r="B20" s="9" t="s">
        <v>31</v>
      </c>
      <c r="C20" s="9" t="s">
        <v>7</v>
      </c>
      <c r="D20" s="9">
        <v>1.1000000000000001</v>
      </c>
      <c r="E20" s="17" t="s">
        <v>160</v>
      </c>
      <c r="F20" s="17" t="s">
        <v>159</v>
      </c>
      <c r="G20" s="17" t="s">
        <v>161</v>
      </c>
      <c r="H20" s="6" t="s">
        <v>349</v>
      </c>
      <c r="I20" s="6" t="s">
        <v>350</v>
      </c>
      <c r="J20" s="19">
        <v>290992.95</v>
      </c>
      <c r="K20" s="20">
        <f t="shared" si="0"/>
        <v>0.9</v>
      </c>
      <c r="L20" s="19">
        <f t="shared" si="1"/>
        <v>32332.549999999988</v>
      </c>
      <c r="M20" s="19">
        <v>323325.5</v>
      </c>
      <c r="N20" s="7" t="s">
        <v>282</v>
      </c>
      <c r="O20" s="7"/>
    </row>
    <row r="21" spans="1:15" ht="141" customHeight="1">
      <c r="A21" s="16">
        <v>18</v>
      </c>
      <c r="B21" s="9" t="s">
        <v>58</v>
      </c>
      <c r="C21" s="9" t="s">
        <v>7</v>
      </c>
      <c r="D21" s="9">
        <v>1.1000000000000001</v>
      </c>
      <c r="E21" s="17" t="s">
        <v>163</v>
      </c>
      <c r="F21" s="17" t="s">
        <v>162</v>
      </c>
      <c r="G21" s="17" t="s">
        <v>164</v>
      </c>
      <c r="H21" s="6" t="s">
        <v>351</v>
      </c>
      <c r="I21" s="6" t="s">
        <v>352</v>
      </c>
      <c r="J21" s="19">
        <v>169775.63</v>
      </c>
      <c r="K21" s="20">
        <f>J21/M21</f>
        <v>0.89999994698886132</v>
      </c>
      <c r="L21" s="19">
        <v>18863.97</v>
      </c>
      <c r="M21" s="19">
        <f>J21+L21</f>
        <v>188639.6</v>
      </c>
      <c r="N21" s="7" t="s">
        <v>284</v>
      </c>
      <c r="O21" s="7" t="s">
        <v>123</v>
      </c>
    </row>
    <row r="22" spans="1:15" ht="141" customHeight="1">
      <c r="A22" s="16">
        <v>19</v>
      </c>
      <c r="B22" s="9" t="s">
        <v>59</v>
      </c>
      <c r="C22" s="9" t="s">
        <v>7</v>
      </c>
      <c r="D22" s="9">
        <v>1.1000000000000001</v>
      </c>
      <c r="E22" s="17" t="s">
        <v>166</v>
      </c>
      <c r="F22" s="17" t="s">
        <v>165</v>
      </c>
      <c r="G22" s="17" t="s">
        <v>167</v>
      </c>
      <c r="H22" s="6" t="s">
        <v>353</v>
      </c>
      <c r="I22" s="6" t="s">
        <v>354</v>
      </c>
      <c r="J22" s="19">
        <v>296281</v>
      </c>
      <c r="K22" s="20">
        <f>J22/M22</f>
        <v>0.89999756988110646</v>
      </c>
      <c r="L22" s="19">
        <v>32921</v>
      </c>
      <c r="M22" s="19">
        <f>J22+L22</f>
        <v>329202</v>
      </c>
      <c r="N22" s="7" t="s">
        <v>275</v>
      </c>
      <c r="O22" s="7" t="s">
        <v>123</v>
      </c>
    </row>
    <row r="23" spans="1:15" ht="148.5">
      <c r="A23" s="16">
        <v>20</v>
      </c>
      <c r="B23" s="9" t="s">
        <v>14</v>
      </c>
      <c r="C23" s="9" t="s">
        <v>7</v>
      </c>
      <c r="D23" s="9">
        <v>1.2</v>
      </c>
      <c r="E23" s="17" t="s">
        <v>194</v>
      </c>
      <c r="F23" s="17" t="s">
        <v>422</v>
      </c>
      <c r="G23" s="17" t="s">
        <v>197</v>
      </c>
      <c r="H23" s="6" t="s">
        <v>341</v>
      </c>
      <c r="I23" s="6" t="s">
        <v>355</v>
      </c>
      <c r="J23" s="19">
        <v>292448.25</v>
      </c>
      <c r="K23" s="20">
        <f t="shared" si="0"/>
        <v>0.9</v>
      </c>
      <c r="L23" s="19">
        <f t="shared" si="1"/>
        <v>32494.25</v>
      </c>
      <c r="M23" s="19">
        <v>324942.5</v>
      </c>
      <c r="N23" s="7" t="s">
        <v>286</v>
      </c>
      <c r="O23" s="7" t="s">
        <v>123</v>
      </c>
    </row>
    <row r="24" spans="1:15" ht="148.5">
      <c r="A24" s="16">
        <v>21</v>
      </c>
      <c r="B24" s="9" t="s">
        <v>32</v>
      </c>
      <c r="C24" s="9" t="s">
        <v>7</v>
      </c>
      <c r="D24" s="9">
        <v>1.2</v>
      </c>
      <c r="E24" s="17" t="s">
        <v>195</v>
      </c>
      <c r="F24" s="17" t="s">
        <v>196</v>
      </c>
      <c r="G24" s="17" t="s">
        <v>198</v>
      </c>
      <c r="H24" s="6" t="s">
        <v>356</v>
      </c>
      <c r="I24" s="6" t="s">
        <v>91</v>
      </c>
      <c r="J24" s="19">
        <v>298000</v>
      </c>
      <c r="K24" s="20">
        <f t="shared" si="0"/>
        <v>0.89999214771951652</v>
      </c>
      <c r="L24" s="19">
        <f t="shared" si="1"/>
        <v>33114</v>
      </c>
      <c r="M24" s="19">
        <v>331114</v>
      </c>
      <c r="N24" s="7" t="s">
        <v>287</v>
      </c>
      <c r="O24" s="7" t="s">
        <v>123</v>
      </c>
    </row>
    <row r="25" spans="1:15" ht="151.15" customHeight="1">
      <c r="A25" s="16">
        <v>22</v>
      </c>
      <c r="B25" s="9" t="s">
        <v>33</v>
      </c>
      <c r="C25" s="9" t="s">
        <v>7</v>
      </c>
      <c r="D25" s="9">
        <v>1.2</v>
      </c>
      <c r="E25" s="17" t="s">
        <v>201</v>
      </c>
      <c r="F25" s="17" t="s">
        <v>200</v>
      </c>
      <c r="G25" s="17" t="s">
        <v>202</v>
      </c>
      <c r="H25" s="6" t="s">
        <v>357</v>
      </c>
      <c r="I25" s="6" t="s">
        <v>95</v>
      </c>
      <c r="J25" s="19">
        <v>264214</v>
      </c>
      <c r="K25" s="29">
        <f t="shared" si="0"/>
        <v>0.89978885710393675</v>
      </c>
      <c r="L25" s="19">
        <f t="shared" si="1"/>
        <v>29426</v>
      </c>
      <c r="M25" s="19">
        <v>293640</v>
      </c>
      <c r="N25" s="7" t="s">
        <v>288</v>
      </c>
      <c r="O25" s="7" t="s">
        <v>123</v>
      </c>
    </row>
    <row r="26" spans="1:15" ht="81.400000000000006" customHeight="1">
      <c r="A26" s="16">
        <v>23</v>
      </c>
      <c r="B26" s="9" t="s">
        <v>34</v>
      </c>
      <c r="C26" s="9" t="s">
        <v>7</v>
      </c>
      <c r="D26" s="9">
        <v>1.2</v>
      </c>
      <c r="E26" s="17" t="s">
        <v>203</v>
      </c>
      <c r="F26" s="17" t="s">
        <v>435</v>
      </c>
      <c r="G26" s="17" t="s">
        <v>204</v>
      </c>
      <c r="H26" s="6" t="s">
        <v>358</v>
      </c>
      <c r="I26" s="6" t="s">
        <v>359</v>
      </c>
      <c r="J26" s="19">
        <v>269460</v>
      </c>
      <c r="K26" s="29">
        <f t="shared" si="0"/>
        <v>0.89831977597012935</v>
      </c>
      <c r="L26" s="19">
        <f t="shared" si="1"/>
        <v>30500</v>
      </c>
      <c r="M26" s="19">
        <v>299960</v>
      </c>
      <c r="N26" s="7" t="s">
        <v>290</v>
      </c>
      <c r="O26" s="7" t="s">
        <v>123</v>
      </c>
    </row>
    <row r="27" spans="1:15" ht="244.5" customHeight="1">
      <c r="A27" s="16">
        <v>24</v>
      </c>
      <c r="B27" s="9" t="s">
        <v>60</v>
      </c>
      <c r="C27" s="9" t="s">
        <v>7</v>
      </c>
      <c r="D27" s="9">
        <v>1.2</v>
      </c>
      <c r="E27" s="17" t="s">
        <v>205</v>
      </c>
      <c r="F27" s="17" t="s">
        <v>199</v>
      </c>
      <c r="G27" s="17" t="s">
        <v>208</v>
      </c>
      <c r="H27" s="6" t="s">
        <v>360</v>
      </c>
      <c r="I27" s="6" t="s">
        <v>361</v>
      </c>
      <c r="J27" s="19">
        <v>248202</v>
      </c>
      <c r="K27" s="29">
        <f>J27/M27</f>
        <v>0.89898294771308118</v>
      </c>
      <c r="L27" s="19">
        <v>27890</v>
      </c>
      <c r="M27" s="19">
        <f>J27+L27</f>
        <v>276092</v>
      </c>
      <c r="N27" s="7" t="s">
        <v>291</v>
      </c>
      <c r="O27" s="7" t="s">
        <v>123</v>
      </c>
    </row>
    <row r="28" spans="1:15" ht="132">
      <c r="A28" s="16">
        <v>25</v>
      </c>
      <c r="B28" s="9" t="s">
        <v>15</v>
      </c>
      <c r="C28" s="9" t="s">
        <v>7</v>
      </c>
      <c r="D28" s="9">
        <v>2.1</v>
      </c>
      <c r="E28" s="17" t="s">
        <v>206</v>
      </c>
      <c r="F28" s="35" t="s">
        <v>423</v>
      </c>
      <c r="G28" s="17" t="s">
        <v>207</v>
      </c>
      <c r="H28" s="6" t="s">
        <v>341</v>
      </c>
      <c r="I28" s="6" t="s">
        <v>362</v>
      </c>
      <c r="J28" s="19">
        <v>332939.62</v>
      </c>
      <c r="K28" s="20">
        <f t="shared" si="0"/>
        <v>0.89999584250860332</v>
      </c>
      <c r="L28" s="19">
        <f t="shared" si="1"/>
        <v>36995</v>
      </c>
      <c r="M28" s="19">
        <v>369934.62</v>
      </c>
      <c r="N28" s="7" t="s">
        <v>273</v>
      </c>
      <c r="O28" s="7" t="s">
        <v>123</v>
      </c>
    </row>
    <row r="29" spans="1:15" ht="99" customHeight="1">
      <c r="A29" s="16">
        <v>26</v>
      </c>
      <c r="B29" s="9" t="s">
        <v>35</v>
      </c>
      <c r="C29" s="9" t="s">
        <v>7</v>
      </c>
      <c r="D29" s="9">
        <v>2.1</v>
      </c>
      <c r="E29" s="17" t="s">
        <v>209</v>
      </c>
      <c r="F29" s="17" t="s">
        <v>436</v>
      </c>
      <c r="G29" s="17" t="s">
        <v>324</v>
      </c>
      <c r="H29" s="6" t="s">
        <v>363</v>
      </c>
      <c r="I29" s="6" t="s">
        <v>364</v>
      </c>
      <c r="J29" s="19">
        <v>484758</v>
      </c>
      <c r="K29" s="29">
        <f t="shared" si="0"/>
        <v>0.8989352035574808</v>
      </c>
      <c r="L29" s="19">
        <f t="shared" si="1"/>
        <v>54500</v>
      </c>
      <c r="M29" s="19">
        <v>539258</v>
      </c>
      <c r="N29" s="7" t="s">
        <v>292</v>
      </c>
      <c r="O29" s="7" t="s">
        <v>123</v>
      </c>
    </row>
    <row r="30" spans="1:15" ht="214.5">
      <c r="A30" s="16">
        <v>27</v>
      </c>
      <c r="B30" s="9" t="s">
        <v>36</v>
      </c>
      <c r="C30" s="9" t="s">
        <v>7</v>
      </c>
      <c r="D30" s="9">
        <v>2.1</v>
      </c>
      <c r="E30" s="17" t="s">
        <v>437</v>
      </c>
      <c r="F30" s="36" t="s">
        <v>438</v>
      </c>
      <c r="G30" s="17" t="s">
        <v>210</v>
      </c>
      <c r="H30" s="6" t="s">
        <v>50</v>
      </c>
      <c r="I30" s="6" t="s">
        <v>365</v>
      </c>
      <c r="J30" s="19">
        <v>842101.72</v>
      </c>
      <c r="K30" s="29">
        <f t="shared" si="0"/>
        <v>0.89722736958745308</v>
      </c>
      <c r="L30" s="19">
        <f t="shared" si="1"/>
        <v>96458.280000000028</v>
      </c>
      <c r="M30" s="19">
        <v>938560</v>
      </c>
      <c r="N30" s="7" t="s">
        <v>293</v>
      </c>
      <c r="O30" s="7" t="s">
        <v>123</v>
      </c>
    </row>
    <row r="31" spans="1:15" ht="82.5">
      <c r="A31" s="16">
        <v>28</v>
      </c>
      <c r="B31" s="9" t="s">
        <v>37</v>
      </c>
      <c r="C31" s="9" t="s">
        <v>7</v>
      </c>
      <c r="D31" s="9">
        <v>2.1</v>
      </c>
      <c r="E31" s="17" t="s">
        <v>212</v>
      </c>
      <c r="F31" s="17" t="s">
        <v>439</v>
      </c>
      <c r="G31" s="17" t="s">
        <v>211</v>
      </c>
      <c r="H31" s="6" t="s">
        <v>366</v>
      </c>
      <c r="I31" s="6" t="s">
        <v>367</v>
      </c>
      <c r="J31" s="19">
        <v>288812.08</v>
      </c>
      <c r="K31" s="29">
        <f t="shared" si="0"/>
        <v>0.8996999837886327</v>
      </c>
      <c r="L31" s="19">
        <f t="shared" si="1"/>
        <v>32197.239999999991</v>
      </c>
      <c r="M31" s="19">
        <v>321009.32</v>
      </c>
      <c r="N31" s="7" t="s">
        <v>294</v>
      </c>
      <c r="O31" s="7" t="s">
        <v>123</v>
      </c>
    </row>
    <row r="32" spans="1:15" ht="99">
      <c r="A32" s="16">
        <v>29</v>
      </c>
      <c r="B32" s="9" t="s">
        <v>38</v>
      </c>
      <c r="C32" s="9" t="s">
        <v>7</v>
      </c>
      <c r="D32" s="9">
        <v>2.1</v>
      </c>
      <c r="E32" s="17" t="s">
        <v>214</v>
      </c>
      <c r="F32" s="17" t="s">
        <v>440</v>
      </c>
      <c r="G32" s="17" t="s">
        <v>213</v>
      </c>
      <c r="H32" s="6" t="s">
        <v>50</v>
      </c>
      <c r="I32" s="6" t="s">
        <v>368</v>
      </c>
      <c r="J32" s="19">
        <v>409176.5</v>
      </c>
      <c r="K32" s="20">
        <f t="shared" si="0"/>
        <v>0.90000010997700386</v>
      </c>
      <c r="L32" s="19">
        <f t="shared" si="1"/>
        <v>45464</v>
      </c>
      <c r="M32" s="19">
        <v>454640.5</v>
      </c>
      <c r="N32" s="7" t="s">
        <v>295</v>
      </c>
      <c r="O32" s="7" t="s">
        <v>123</v>
      </c>
    </row>
    <row r="33" spans="1:15" ht="148.5">
      <c r="A33" s="16">
        <v>30</v>
      </c>
      <c r="B33" s="9" t="s">
        <v>39</v>
      </c>
      <c r="C33" s="9" t="s">
        <v>7</v>
      </c>
      <c r="D33" s="9">
        <v>2.1</v>
      </c>
      <c r="E33" s="17" t="s">
        <v>428</v>
      </c>
      <c r="F33" s="17" t="s">
        <v>215</v>
      </c>
      <c r="G33" s="17" t="s">
        <v>329</v>
      </c>
      <c r="H33" s="6" t="s">
        <v>369</v>
      </c>
      <c r="I33" s="6" t="s">
        <v>79</v>
      </c>
      <c r="J33" s="19">
        <v>946290.19</v>
      </c>
      <c r="K33" s="29">
        <f t="shared" si="0"/>
        <v>0.89949999904944589</v>
      </c>
      <c r="L33" s="19">
        <f t="shared" si="1"/>
        <v>105727.81000000006</v>
      </c>
      <c r="M33" s="19">
        <v>1052018</v>
      </c>
      <c r="N33" s="7" t="s">
        <v>296</v>
      </c>
      <c r="O33" s="7" t="s">
        <v>123</v>
      </c>
    </row>
    <row r="34" spans="1:15" ht="115.5">
      <c r="A34" s="16">
        <v>31</v>
      </c>
      <c r="B34" s="9" t="s">
        <v>40</v>
      </c>
      <c r="C34" s="9" t="s">
        <v>7</v>
      </c>
      <c r="D34" s="9">
        <v>2.1</v>
      </c>
      <c r="E34" s="17" t="s">
        <v>217</v>
      </c>
      <c r="F34" s="17" t="s">
        <v>441</v>
      </c>
      <c r="G34" s="17" t="s">
        <v>216</v>
      </c>
      <c r="H34" s="6" t="s">
        <v>370</v>
      </c>
      <c r="I34" s="6" t="s">
        <v>371</v>
      </c>
      <c r="J34" s="19">
        <v>257380.65</v>
      </c>
      <c r="K34" s="20">
        <f t="shared" si="0"/>
        <v>0.9</v>
      </c>
      <c r="L34" s="19">
        <f t="shared" si="1"/>
        <v>28597.850000000006</v>
      </c>
      <c r="M34" s="19">
        <v>285978.5</v>
      </c>
      <c r="N34" s="7" t="s">
        <v>297</v>
      </c>
      <c r="O34" s="7" t="s">
        <v>123</v>
      </c>
    </row>
    <row r="35" spans="1:15" ht="148.5">
      <c r="A35" s="16">
        <v>32</v>
      </c>
      <c r="B35" s="9" t="s">
        <v>57</v>
      </c>
      <c r="C35" s="9" t="s">
        <v>7</v>
      </c>
      <c r="D35" s="9">
        <v>2.1</v>
      </c>
      <c r="E35" s="17" t="s">
        <v>219</v>
      </c>
      <c r="F35" s="17" t="s">
        <v>442</v>
      </c>
      <c r="G35" s="17" t="s">
        <v>218</v>
      </c>
      <c r="H35" s="6" t="s">
        <v>372</v>
      </c>
      <c r="I35" s="6" t="s">
        <v>373</v>
      </c>
      <c r="J35" s="19">
        <v>902320</v>
      </c>
      <c r="K35" s="29">
        <f>J35/M35</f>
        <v>0.89963907555484657</v>
      </c>
      <c r="L35" s="19">
        <v>100660</v>
      </c>
      <c r="M35" s="19">
        <f>J35+L35</f>
        <v>1002980</v>
      </c>
      <c r="N35" s="7" t="s">
        <v>298</v>
      </c>
      <c r="O35" s="7" t="s">
        <v>123</v>
      </c>
    </row>
    <row r="36" spans="1:15" ht="115.5">
      <c r="A36" s="16">
        <v>33</v>
      </c>
      <c r="B36" s="9" t="s">
        <v>61</v>
      </c>
      <c r="C36" s="9" t="s">
        <v>7</v>
      </c>
      <c r="D36" s="9">
        <v>2.1</v>
      </c>
      <c r="E36" s="17" t="s">
        <v>220</v>
      </c>
      <c r="F36" s="17" t="s">
        <v>424</v>
      </c>
      <c r="G36" s="17" t="s">
        <v>221</v>
      </c>
      <c r="H36" s="6" t="s">
        <v>374</v>
      </c>
      <c r="I36" s="6" t="s">
        <v>375</v>
      </c>
      <c r="J36" s="19">
        <v>444195.1</v>
      </c>
      <c r="K36" s="29">
        <f>J36/M36</f>
        <v>0.89409250743018787</v>
      </c>
      <c r="L36" s="19">
        <v>52616.02</v>
      </c>
      <c r="M36" s="19">
        <f>J36+L36</f>
        <v>496811.12</v>
      </c>
      <c r="N36" s="7" t="s">
        <v>443</v>
      </c>
      <c r="O36" s="7" t="s">
        <v>123</v>
      </c>
    </row>
    <row r="37" spans="1:15" ht="82.5">
      <c r="A37" s="16">
        <v>34</v>
      </c>
      <c r="B37" s="9" t="s">
        <v>17</v>
      </c>
      <c r="C37" s="9" t="s">
        <v>7</v>
      </c>
      <c r="D37" s="9">
        <v>3.1</v>
      </c>
      <c r="E37" s="17" t="s">
        <v>175</v>
      </c>
      <c r="F37" s="36" t="s">
        <v>18</v>
      </c>
      <c r="G37" s="17" t="s">
        <v>176</v>
      </c>
      <c r="H37" s="6" t="s">
        <v>376</v>
      </c>
      <c r="I37" s="6" t="s">
        <v>377</v>
      </c>
      <c r="J37" s="19">
        <v>98022.6</v>
      </c>
      <c r="K37" s="20">
        <f t="shared" si="0"/>
        <v>0.9</v>
      </c>
      <c r="L37" s="19">
        <f t="shared" si="1"/>
        <v>10891.399999999994</v>
      </c>
      <c r="M37" s="19">
        <v>108914</v>
      </c>
      <c r="N37" s="7" t="s">
        <v>275</v>
      </c>
      <c r="O37" s="7" t="s">
        <v>123</v>
      </c>
    </row>
    <row r="38" spans="1:15" ht="99">
      <c r="A38" s="16">
        <v>35</v>
      </c>
      <c r="B38" s="9" t="s">
        <v>16</v>
      </c>
      <c r="C38" s="9" t="s">
        <v>7</v>
      </c>
      <c r="D38" s="9">
        <v>4.0999999999999996</v>
      </c>
      <c r="E38" s="17" t="s">
        <v>177</v>
      </c>
      <c r="F38" s="17" t="s">
        <v>444</v>
      </c>
      <c r="G38" s="17" t="s">
        <v>178</v>
      </c>
      <c r="H38" s="6" t="s">
        <v>341</v>
      </c>
      <c r="I38" s="6" t="s">
        <v>378</v>
      </c>
      <c r="J38" s="19">
        <v>280242.81</v>
      </c>
      <c r="K38" s="20">
        <f t="shared" si="0"/>
        <v>0.89999999999999991</v>
      </c>
      <c r="L38" s="19">
        <f t="shared" si="1"/>
        <v>31138.090000000026</v>
      </c>
      <c r="M38" s="19">
        <v>311380.90000000002</v>
      </c>
      <c r="N38" s="7" t="s">
        <v>299</v>
      </c>
      <c r="O38" s="7" t="s">
        <v>123</v>
      </c>
    </row>
    <row r="39" spans="1:15" ht="108" customHeight="1">
      <c r="A39" s="16">
        <v>36</v>
      </c>
      <c r="B39" s="9" t="s">
        <v>41</v>
      </c>
      <c r="C39" s="9" t="s">
        <v>7</v>
      </c>
      <c r="D39" s="9">
        <v>4.0999999999999996</v>
      </c>
      <c r="E39" s="17" t="s">
        <v>180</v>
      </c>
      <c r="F39" s="17" t="s">
        <v>445</v>
      </c>
      <c r="G39" s="17" t="s">
        <v>179</v>
      </c>
      <c r="H39" s="6" t="s">
        <v>379</v>
      </c>
      <c r="I39" s="6" t="s">
        <v>380</v>
      </c>
      <c r="J39" s="19">
        <v>299728.37</v>
      </c>
      <c r="K39" s="29">
        <f t="shared" si="0"/>
        <v>0.85952892924331881</v>
      </c>
      <c r="L39" s="19">
        <f t="shared" si="1"/>
        <v>48984</v>
      </c>
      <c r="M39" s="19">
        <v>348712.37</v>
      </c>
      <c r="N39" s="7" t="s">
        <v>276</v>
      </c>
      <c r="O39" s="7" t="s">
        <v>123</v>
      </c>
    </row>
    <row r="40" spans="1:15" ht="91.5" customHeight="1">
      <c r="A40" s="16">
        <v>37</v>
      </c>
      <c r="B40" s="9" t="s">
        <v>42</v>
      </c>
      <c r="C40" s="9" t="s">
        <v>7</v>
      </c>
      <c r="D40" s="9">
        <v>4.0999999999999996</v>
      </c>
      <c r="E40" s="17" t="s">
        <v>181</v>
      </c>
      <c r="F40" s="17" t="s">
        <v>425</v>
      </c>
      <c r="G40" s="17" t="s">
        <v>182</v>
      </c>
      <c r="H40" s="6" t="s">
        <v>381</v>
      </c>
      <c r="I40" s="6" t="s">
        <v>382</v>
      </c>
      <c r="J40" s="19">
        <v>296280</v>
      </c>
      <c r="K40" s="20">
        <f t="shared" si="0"/>
        <v>0.9</v>
      </c>
      <c r="L40" s="19">
        <f t="shared" si="1"/>
        <v>32920</v>
      </c>
      <c r="M40" s="19">
        <v>329200</v>
      </c>
      <c r="N40" s="7" t="s">
        <v>285</v>
      </c>
      <c r="O40" s="7" t="s">
        <v>123</v>
      </c>
    </row>
    <row r="41" spans="1:15" ht="231">
      <c r="A41" s="16">
        <v>38</v>
      </c>
      <c r="B41" s="9" t="s">
        <v>43</v>
      </c>
      <c r="C41" s="9" t="s">
        <v>7</v>
      </c>
      <c r="D41" s="9">
        <v>4.0999999999999996</v>
      </c>
      <c r="E41" s="17" t="s">
        <v>184</v>
      </c>
      <c r="F41" s="17" t="s">
        <v>446</v>
      </c>
      <c r="G41" s="17" t="s">
        <v>183</v>
      </c>
      <c r="H41" s="6" t="s">
        <v>381</v>
      </c>
      <c r="I41" s="6" t="s">
        <v>383</v>
      </c>
      <c r="J41" s="19">
        <v>299306.62</v>
      </c>
      <c r="K41" s="29">
        <f t="shared" si="0"/>
        <v>0.81978540776999143</v>
      </c>
      <c r="L41" s="19">
        <f t="shared" si="1"/>
        <v>65797</v>
      </c>
      <c r="M41" s="19">
        <v>365103.62</v>
      </c>
      <c r="N41" s="7" t="s">
        <v>300</v>
      </c>
      <c r="O41" s="7" t="s">
        <v>123</v>
      </c>
    </row>
    <row r="42" spans="1:15" ht="103.15" customHeight="1">
      <c r="A42" s="16">
        <v>39</v>
      </c>
      <c r="B42" s="9" t="s">
        <v>44</v>
      </c>
      <c r="C42" s="9" t="s">
        <v>7</v>
      </c>
      <c r="D42" s="9">
        <v>4.0999999999999996</v>
      </c>
      <c r="E42" s="17" t="s">
        <v>185</v>
      </c>
      <c r="F42" s="17" t="s">
        <v>447</v>
      </c>
      <c r="G42" s="17" t="s">
        <v>186</v>
      </c>
      <c r="H42" s="6" t="s">
        <v>384</v>
      </c>
      <c r="I42" s="6" t="s">
        <v>385</v>
      </c>
      <c r="J42" s="19">
        <v>299794.13</v>
      </c>
      <c r="K42" s="29">
        <f t="shared" si="0"/>
        <v>0.86442554813308248</v>
      </c>
      <c r="L42" s="19">
        <f t="shared" si="1"/>
        <v>47019</v>
      </c>
      <c r="M42" s="19">
        <v>346813.13</v>
      </c>
      <c r="N42" s="7" t="s">
        <v>301</v>
      </c>
      <c r="O42" s="7" t="s">
        <v>123</v>
      </c>
    </row>
    <row r="43" spans="1:15" ht="79.5" customHeight="1">
      <c r="A43" s="16">
        <v>40</v>
      </c>
      <c r="B43" s="9" t="s">
        <v>55</v>
      </c>
      <c r="C43" s="9" t="s">
        <v>7</v>
      </c>
      <c r="D43" s="9">
        <v>4.0999999999999996</v>
      </c>
      <c r="E43" s="17" t="s">
        <v>429</v>
      </c>
      <c r="F43" s="17" t="s">
        <v>187</v>
      </c>
      <c r="G43" s="17" t="s">
        <v>188</v>
      </c>
      <c r="H43" s="6" t="s">
        <v>386</v>
      </c>
      <c r="I43" s="6" t="s">
        <v>387</v>
      </c>
      <c r="J43" s="19">
        <v>269733.87</v>
      </c>
      <c r="K43" s="20">
        <f>J43/M43</f>
        <v>0.9</v>
      </c>
      <c r="L43" s="19">
        <v>29970.43</v>
      </c>
      <c r="M43" s="19">
        <f>J43+L43</f>
        <v>299704.3</v>
      </c>
      <c r="N43" s="7" t="s">
        <v>282</v>
      </c>
      <c r="O43" s="7" t="s">
        <v>123</v>
      </c>
    </row>
    <row r="44" spans="1:15" ht="79.5" customHeight="1">
      <c r="A44" s="16">
        <v>41</v>
      </c>
      <c r="B44" s="9" t="s">
        <v>56</v>
      </c>
      <c r="C44" s="9" t="s">
        <v>7</v>
      </c>
      <c r="D44" s="9">
        <v>4.0999999999999996</v>
      </c>
      <c r="E44" s="17" t="s">
        <v>189</v>
      </c>
      <c r="F44" s="17" t="s">
        <v>448</v>
      </c>
      <c r="G44" s="17" t="s">
        <v>190</v>
      </c>
      <c r="H44" s="6" t="s">
        <v>388</v>
      </c>
      <c r="I44" s="6" t="s">
        <v>389</v>
      </c>
      <c r="J44" s="19">
        <v>293018.38</v>
      </c>
      <c r="K44" s="29">
        <f>J44/M44</f>
        <v>0.86789998675424818</v>
      </c>
      <c r="L44" s="19">
        <v>44599.3</v>
      </c>
      <c r="M44" s="19">
        <f>J44+L44</f>
        <v>337617.68</v>
      </c>
      <c r="N44" s="7" t="s">
        <v>284</v>
      </c>
      <c r="O44" s="7" t="s">
        <v>123</v>
      </c>
    </row>
    <row r="45" spans="1:15" ht="96.75" customHeight="1">
      <c r="A45" s="16">
        <v>42</v>
      </c>
      <c r="B45" s="9" t="s">
        <v>86</v>
      </c>
      <c r="C45" s="9" t="s">
        <v>7</v>
      </c>
      <c r="D45" s="9">
        <v>4.0999999999999996</v>
      </c>
      <c r="E45" s="17" t="s">
        <v>192</v>
      </c>
      <c r="F45" s="17" t="s">
        <v>191</v>
      </c>
      <c r="G45" s="17" t="s">
        <v>193</v>
      </c>
      <c r="H45" s="6" t="s">
        <v>390</v>
      </c>
      <c r="I45" s="6" t="s">
        <v>391</v>
      </c>
      <c r="J45" s="19">
        <v>300000</v>
      </c>
      <c r="K45" s="29">
        <f>J45/M45</f>
        <v>0.6345768218700556</v>
      </c>
      <c r="L45" s="19">
        <f>172756</f>
        <v>172756</v>
      </c>
      <c r="M45" s="19">
        <f>J45+L45</f>
        <v>472756</v>
      </c>
      <c r="N45" s="7" t="s">
        <v>277</v>
      </c>
      <c r="O45" s="7" t="s">
        <v>123</v>
      </c>
    </row>
    <row r="46" spans="1:15" ht="115.5">
      <c r="A46" s="16">
        <v>43</v>
      </c>
      <c r="B46" s="9" t="s">
        <v>45</v>
      </c>
      <c r="C46" s="9" t="s">
        <v>7</v>
      </c>
      <c r="D46" s="9">
        <v>4.2</v>
      </c>
      <c r="E46" s="17" t="s">
        <v>224</v>
      </c>
      <c r="F46" s="17" t="s">
        <v>426</v>
      </c>
      <c r="G46" s="17" t="s">
        <v>225</v>
      </c>
      <c r="H46" s="6" t="s">
        <v>49</v>
      </c>
      <c r="I46" s="6" t="s">
        <v>93</v>
      </c>
      <c r="J46" s="19">
        <v>499999.99</v>
      </c>
      <c r="K46" s="20">
        <f t="shared" si="0"/>
        <v>0.89999999099999983</v>
      </c>
      <c r="L46" s="19">
        <f t="shared" si="1"/>
        <v>55555.560000000056</v>
      </c>
      <c r="M46" s="19">
        <v>555555.55000000005</v>
      </c>
      <c r="N46" s="7" t="s">
        <v>302</v>
      </c>
      <c r="O46" s="7" t="s">
        <v>123</v>
      </c>
    </row>
    <row r="47" spans="1:15" ht="132">
      <c r="A47" s="16">
        <v>44</v>
      </c>
      <c r="B47" s="9" t="s">
        <v>19</v>
      </c>
      <c r="C47" s="9" t="s">
        <v>7</v>
      </c>
      <c r="D47" s="9">
        <v>4.2</v>
      </c>
      <c r="E47" s="17" t="s">
        <v>222</v>
      </c>
      <c r="F47" s="17" t="s">
        <v>449</v>
      </c>
      <c r="G47" s="17" t="s">
        <v>223</v>
      </c>
      <c r="H47" s="6" t="s">
        <v>341</v>
      </c>
      <c r="I47" s="6" t="s">
        <v>392</v>
      </c>
      <c r="J47" s="19">
        <v>297990</v>
      </c>
      <c r="K47" s="20">
        <f t="shared" si="0"/>
        <v>0.9</v>
      </c>
      <c r="L47" s="19">
        <f t="shared" si="1"/>
        <v>33110</v>
      </c>
      <c r="M47" s="19">
        <v>331100</v>
      </c>
      <c r="N47" s="7" t="s">
        <v>303</v>
      </c>
      <c r="O47" s="7" t="s">
        <v>123</v>
      </c>
    </row>
    <row r="48" spans="1:15" ht="152.44999999999999" customHeight="1">
      <c r="A48" s="16">
        <v>45</v>
      </c>
      <c r="B48" s="9" t="s">
        <v>28</v>
      </c>
      <c r="C48" s="9" t="s">
        <v>7</v>
      </c>
      <c r="D48" s="9">
        <v>4.2</v>
      </c>
      <c r="E48" s="17" t="s">
        <v>226</v>
      </c>
      <c r="F48" s="17" t="s">
        <v>450</v>
      </c>
      <c r="G48" s="17" t="s">
        <v>325</v>
      </c>
      <c r="H48" s="6" t="s">
        <v>393</v>
      </c>
      <c r="I48" s="6" t="s">
        <v>394</v>
      </c>
      <c r="J48" s="19">
        <v>490819</v>
      </c>
      <c r="K48" s="20">
        <f t="shared" si="0"/>
        <v>0.89999578257911794</v>
      </c>
      <c r="L48" s="19">
        <f t="shared" si="1"/>
        <v>54538</v>
      </c>
      <c r="M48" s="19">
        <v>545357</v>
      </c>
      <c r="N48" s="7" t="s">
        <v>304</v>
      </c>
      <c r="O48" s="7" t="s">
        <v>123</v>
      </c>
    </row>
    <row r="49" spans="1:15" ht="110.25" customHeight="1">
      <c r="A49" s="16">
        <v>46</v>
      </c>
      <c r="B49" s="9" t="s">
        <v>27</v>
      </c>
      <c r="C49" s="9" t="s">
        <v>7</v>
      </c>
      <c r="D49" s="9">
        <v>4.2</v>
      </c>
      <c r="E49" s="17" t="s">
        <v>229</v>
      </c>
      <c r="F49" s="17" t="s">
        <v>227</v>
      </c>
      <c r="G49" s="17" t="s">
        <v>228</v>
      </c>
      <c r="H49" s="6" t="s">
        <v>393</v>
      </c>
      <c r="I49" s="6" t="s">
        <v>94</v>
      </c>
      <c r="J49" s="19">
        <v>494829.4</v>
      </c>
      <c r="K49" s="29">
        <f t="shared" si="0"/>
        <v>0.89385873882508127</v>
      </c>
      <c r="L49" s="19">
        <f t="shared" si="1"/>
        <v>58758.520000000019</v>
      </c>
      <c r="M49" s="19">
        <v>553587.92000000004</v>
      </c>
      <c r="N49" s="7" t="s">
        <v>305</v>
      </c>
      <c r="O49" s="7" t="s">
        <v>123</v>
      </c>
    </row>
    <row r="50" spans="1:15" ht="110.25" customHeight="1">
      <c r="A50" s="16">
        <v>47</v>
      </c>
      <c r="B50" s="9" t="s">
        <v>47</v>
      </c>
      <c r="C50" s="9" t="s">
        <v>7</v>
      </c>
      <c r="D50" s="9">
        <v>4.2</v>
      </c>
      <c r="E50" s="17" t="s">
        <v>233</v>
      </c>
      <c r="F50" s="17" t="s">
        <v>451</v>
      </c>
      <c r="G50" s="17" t="s">
        <v>326</v>
      </c>
      <c r="H50" s="6" t="s">
        <v>366</v>
      </c>
      <c r="I50" s="6" t="s">
        <v>395</v>
      </c>
      <c r="J50" s="19">
        <v>439687.79</v>
      </c>
      <c r="K50" s="20">
        <f t="shared" si="0"/>
        <v>0.89999999795309304</v>
      </c>
      <c r="L50" s="19">
        <f t="shared" si="1"/>
        <v>48854.200000000012</v>
      </c>
      <c r="M50" s="19">
        <v>488541.99</v>
      </c>
      <c r="N50" s="7" t="s">
        <v>306</v>
      </c>
      <c r="O50" s="7" t="s">
        <v>123</v>
      </c>
    </row>
    <row r="51" spans="1:15" ht="110.25" customHeight="1">
      <c r="A51" s="16">
        <v>48</v>
      </c>
      <c r="B51" s="9" t="s">
        <v>46</v>
      </c>
      <c r="C51" s="9" t="s">
        <v>7</v>
      </c>
      <c r="D51" s="9">
        <v>4.2</v>
      </c>
      <c r="E51" s="17" t="s">
        <v>230</v>
      </c>
      <c r="F51" s="17" t="s">
        <v>231</v>
      </c>
      <c r="G51" s="17" t="s">
        <v>232</v>
      </c>
      <c r="H51" s="6" t="s">
        <v>396</v>
      </c>
      <c r="I51" s="6" t="s">
        <v>100</v>
      </c>
      <c r="J51" s="19">
        <v>494400.61</v>
      </c>
      <c r="K51" s="20">
        <f t="shared" si="0"/>
        <v>0.8999999854369114</v>
      </c>
      <c r="L51" s="19">
        <f t="shared" si="1"/>
        <v>54933.410000000033</v>
      </c>
      <c r="M51" s="19">
        <v>549334.02</v>
      </c>
      <c r="N51" s="7" t="s">
        <v>279</v>
      </c>
      <c r="O51" s="7" t="s">
        <v>123</v>
      </c>
    </row>
    <row r="52" spans="1:15" ht="110.25" customHeight="1">
      <c r="A52" s="16">
        <v>49</v>
      </c>
      <c r="B52" s="9" t="s">
        <v>48</v>
      </c>
      <c r="C52" s="9" t="s">
        <v>7</v>
      </c>
      <c r="D52" s="9">
        <v>4.2</v>
      </c>
      <c r="E52" s="17" t="s">
        <v>235</v>
      </c>
      <c r="F52" s="17" t="s">
        <v>452</v>
      </c>
      <c r="G52" s="17" t="s">
        <v>234</v>
      </c>
      <c r="H52" s="6" t="s">
        <v>397</v>
      </c>
      <c r="I52" s="6" t="s">
        <v>398</v>
      </c>
      <c r="J52" s="19">
        <v>446941.05</v>
      </c>
      <c r="K52" s="29">
        <f t="shared" si="0"/>
        <v>0.89855630001705877</v>
      </c>
      <c r="L52" s="19">
        <f t="shared" si="1"/>
        <v>50458</v>
      </c>
      <c r="M52" s="19">
        <v>497399.05</v>
      </c>
      <c r="N52" s="7" t="s">
        <v>307</v>
      </c>
      <c r="O52" s="7" t="s">
        <v>123</v>
      </c>
    </row>
    <row r="53" spans="1:15" ht="110.25" customHeight="1">
      <c r="A53" s="16">
        <v>50</v>
      </c>
      <c r="B53" s="9" t="s">
        <v>85</v>
      </c>
      <c r="C53" s="9" t="s">
        <v>7</v>
      </c>
      <c r="D53" s="9">
        <v>4.2</v>
      </c>
      <c r="E53" s="17" t="s">
        <v>238</v>
      </c>
      <c r="F53" s="17" t="s">
        <v>236</v>
      </c>
      <c r="G53" s="17" t="s">
        <v>237</v>
      </c>
      <c r="H53" s="6" t="s">
        <v>399</v>
      </c>
      <c r="I53" s="6" t="s">
        <v>400</v>
      </c>
      <c r="J53" s="19">
        <v>467677.35</v>
      </c>
      <c r="K53" s="20">
        <f>J53/M53</f>
        <v>0.89999999999999991</v>
      </c>
      <c r="L53" s="19">
        <v>51964.15</v>
      </c>
      <c r="M53" s="19">
        <f>L53+J53</f>
        <v>519641.5</v>
      </c>
      <c r="N53" s="7" t="s">
        <v>283</v>
      </c>
      <c r="O53" s="7" t="s">
        <v>123</v>
      </c>
    </row>
    <row r="54" spans="1:15" ht="129" customHeight="1">
      <c r="A54" s="16">
        <v>51</v>
      </c>
      <c r="B54" s="9" t="s">
        <v>89</v>
      </c>
      <c r="C54" s="9" t="s">
        <v>7</v>
      </c>
      <c r="D54" s="9">
        <v>4.2</v>
      </c>
      <c r="E54" s="17" t="s">
        <v>240</v>
      </c>
      <c r="F54" s="17" t="s">
        <v>239</v>
      </c>
      <c r="G54" s="17" t="s">
        <v>241</v>
      </c>
      <c r="H54" s="6" t="s">
        <v>401</v>
      </c>
      <c r="I54" s="6" t="s">
        <v>402</v>
      </c>
      <c r="J54" s="19">
        <v>470188</v>
      </c>
      <c r="K54" s="20">
        <f>J54/M54</f>
        <v>0.89999674599422319</v>
      </c>
      <c r="L54" s="19">
        <v>52245</v>
      </c>
      <c r="M54" s="19">
        <f>L54+J54</f>
        <v>522433</v>
      </c>
      <c r="N54" s="7" t="s">
        <v>278</v>
      </c>
      <c r="O54" s="7" t="s">
        <v>123</v>
      </c>
    </row>
    <row r="55" spans="1:15" ht="99">
      <c r="A55" s="16">
        <v>52</v>
      </c>
      <c r="B55" s="9" t="s">
        <v>20</v>
      </c>
      <c r="C55" s="9" t="s">
        <v>7</v>
      </c>
      <c r="D55" s="9">
        <v>4.3</v>
      </c>
      <c r="E55" s="17" t="s">
        <v>242</v>
      </c>
      <c r="F55" s="36" t="s">
        <v>453</v>
      </c>
      <c r="G55" s="17" t="s">
        <v>243</v>
      </c>
      <c r="H55" s="6" t="s">
        <v>403</v>
      </c>
      <c r="I55" s="6" t="s">
        <v>404</v>
      </c>
      <c r="J55" s="19">
        <v>100000</v>
      </c>
      <c r="K55" s="20">
        <f t="shared" si="0"/>
        <v>0.90000009000000891</v>
      </c>
      <c r="L55" s="19">
        <f t="shared" si="1"/>
        <v>11111.100000000006</v>
      </c>
      <c r="M55" s="19">
        <v>111111.1</v>
      </c>
      <c r="N55" s="7" t="s">
        <v>319</v>
      </c>
      <c r="O55" s="7" t="s">
        <v>123</v>
      </c>
    </row>
    <row r="56" spans="1:15" ht="99">
      <c r="A56" s="16">
        <v>53</v>
      </c>
      <c r="B56" s="9" t="s">
        <v>21</v>
      </c>
      <c r="C56" s="9" t="s">
        <v>7</v>
      </c>
      <c r="D56" s="9">
        <v>4.3</v>
      </c>
      <c r="E56" s="17" t="s">
        <v>244</v>
      </c>
      <c r="F56" s="17" t="s">
        <v>245</v>
      </c>
      <c r="G56" s="17" t="s">
        <v>246</v>
      </c>
      <c r="H56" s="6" t="s">
        <v>403</v>
      </c>
      <c r="I56" s="6" t="s">
        <v>405</v>
      </c>
      <c r="J56" s="19">
        <v>100000</v>
      </c>
      <c r="K56" s="20">
        <f t="shared" si="0"/>
        <v>0.9000000090000001</v>
      </c>
      <c r="L56" s="19">
        <f t="shared" si="1"/>
        <v>11111.11</v>
      </c>
      <c r="M56" s="19">
        <v>111111.11</v>
      </c>
      <c r="N56" s="7" t="s">
        <v>288</v>
      </c>
      <c r="O56" s="7" t="s">
        <v>123</v>
      </c>
    </row>
    <row r="57" spans="1:15" ht="71.45" customHeight="1">
      <c r="A57" s="16">
        <v>54</v>
      </c>
      <c r="B57" s="9" t="s">
        <v>22</v>
      </c>
      <c r="C57" s="9" t="s">
        <v>7</v>
      </c>
      <c r="D57" s="9">
        <v>4.3</v>
      </c>
      <c r="E57" s="17" t="s">
        <v>247</v>
      </c>
      <c r="F57" s="17" t="s">
        <v>249</v>
      </c>
      <c r="G57" s="17" t="s">
        <v>250</v>
      </c>
      <c r="H57" s="6" t="s">
        <v>24</v>
      </c>
      <c r="I57" s="6" t="s">
        <v>406</v>
      </c>
      <c r="J57" s="19">
        <v>100000</v>
      </c>
      <c r="K57" s="20">
        <f t="shared" si="0"/>
        <v>0.89999280005759952</v>
      </c>
      <c r="L57" s="19">
        <f t="shared" si="1"/>
        <v>11112</v>
      </c>
      <c r="M57" s="19">
        <v>111112</v>
      </c>
      <c r="N57" s="7" t="s">
        <v>295</v>
      </c>
      <c r="O57" s="7" t="s">
        <v>123</v>
      </c>
    </row>
    <row r="58" spans="1:15" ht="99">
      <c r="A58" s="16">
        <v>55</v>
      </c>
      <c r="B58" s="9" t="s">
        <v>23</v>
      </c>
      <c r="C58" s="9" t="s">
        <v>7</v>
      </c>
      <c r="D58" s="9">
        <v>4.3</v>
      </c>
      <c r="E58" s="17" t="s">
        <v>253</v>
      </c>
      <c r="F58" s="17" t="s">
        <v>454</v>
      </c>
      <c r="G58" s="17" t="s">
        <v>252</v>
      </c>
      <c r="H58" s="6" t="s">
        <v>407</v>
      </c>
      <c r="I58" s="6" t="s">
        <v>408</v>
      </c>
      <c r="J58" s="19">
        <v>99944</v>
      </c>
      <c r="K58" s="20">
        <f t="shared" si="0"/>
        <v>0.89922982797092066</v>
      </c>
      <c r="L58" s="19">
        <f t="shared" si="1"/>
        <v>11200</v>
      </c>
      <c r="M58" s="19">
        <v>111144</v>
      </c>
      <c r="N58" s="7" t="s">
        <v>288</v>
      </c>
      <c r="O58" s="7" t="s">
        <v>123</v>
      </c>
    </row>
    <row r="59" spans="1:15" ht="82.5">
      <c r="A59" s="16">
        <v>56</v>
      </c>
      <c r="B59" s="9" t="s">
        <v>25</v>
      </c>
      <c r="C59" s="9" t="s">
        <v>7</v>
      </c>
      <c r="D59" s="9">
        <v>4.3</v>
      </c>
      <c r="E59" s="17" t="s">
        <v>248</v>
      </c>
      <c r="F59" s="17" t="s">
        <v>455</v>
      </c>
      <c r="G59" s="17" t="s">
        <v>251</v>
      </c>
      <c r="H59" s="6" t="s">
        <v>24</v>
      </c>
      <c r="I59" s="6" t="s">
        <v>409</v>
      </c>
      <c r="J59" s="19">
        <v>100000</v>
      </c>
      <c r="K59" s="20">
        <f t="shared" si="0"/>
        <v>0.89999280005759952</v>
      </c>
      <c r="L59" s="19">
        <f t="shared" si="1"/>
        <v>11112</v>
      </c>
      <c r="M59" s="19">
        <v>111112</v>
      </c>
      <c r="N59" s="7" t="s">
        <v>308</v>
      </c>
      <c r="O59" s="7" t="s">
        <v>123</v>
      </c>
    </row>
    <row r="60" spans="1:15" ht="83.45" customHeight="1">
      <c r="A60" s="16">
        <v>57</v>
      </c>
      <c r="B60" s="9" t="s">
        <v>26</v>
      </c>
      <c r="C60" s="9" t="s">
        <v>7</v>
      </c>
      <c r="D60" s="9">
        <v>4.3</v>
      </c>
      <c r="E60" s="17" t="s">
        <v>256</v>
      </c>
      <c r="F60" s="17" t="s">
        <v>456</v>
      </c>
      <c r="G60" s="17" t="s">
        <v>254</v>
      </c>
      <c r="H60" s="6" t="s">
        <v>410</v>
      </c>
      <c r="I60" s="6" t="s">
        <v>411</v>
      </c>
      <c r="J60" s="19">
        <v>98886</v>
      </c>
      <c r="K60" s="20">
        <f t="shared" si="0"/>
        <v>0.89999453919944661</v>
      </c>
      <c r="L60" s="19">
        <f t="shared" si="1"/>
        <v>10988</v>
      </c>
      <c r="M60" s="19">
        <v>109874</v>
      </c>
      <c r="N60" s="7" t="s">
        <v>320</v>
      </c>
      <c r="O60" s="7" t="s">
        <v>123</v>
      </c>
    </row>
    <row r="61" spans="1:15" ht="148.5">
      <c r="A61" s="16">
        <v>58</v>
      </c>
      <c r="B61" s="9" t="s">
        <v>66</v>
      </c>
      <c r="C61" s="30" t="s">
        <v>72</v>
      </c>
      <c r="D61" s="7">
        <v>3.1</v>
      </c>
      <c r="E61" s="17" t="s">
        <v>468</v>
      </c>
      <c r="F61" s="17" t="s">
        <v>255</v>
      </c>
      <c r="G61" s="17" t="s">
        <v>258</v>
      </c>
      <c r="H61" s="7" t="s">
        <v>412</v>
      </c>
      <c r="I61" s="7" t="s">
        <v>402</v>
      </c>
      <c r="J61" s="37">
        <v>1835043.88</v>
      </c>
      <c r="K61" s="38">
        <v>0.9</v>
      </c>
      <c r="L61" s="39">
        <v>203893.77</v>
      </c>
      <c r="M61" s="40">
        <v>2038937.65</v>
      </c>
      <c r="N61" s="17" t="s">
        <v>309</v>
      </c>
      <c r="O61" s="7" t="s">
        <v>123</v>
      </c>
    </row>
    <row r="62" spans="1:15" ht="211.15" customHeight="1">
      <c r="A62" s="16">
        <v>59</v>
      </c>
      <c r="B62" s="9" t="s">
        <v>69</v>
      </c>
      <c r="C62" s="30" t="s">
        <v>72</v>
      </c>
      <c r="D62" s="7">
        <v>3.1</v>
      </c>
      <c r="E62" s="17" t="s">
        <v>469</v>
      </c>
      <c r="F62" s="17" t="s">
        <v>257</v>
      </c>
      <c r="G62" s="17" t="s">
        <v>259</v>
      </c>
      <c r="H62" s="7" t="s">
        <v>77</v>
      </c>
      <c r="I62" s="7" t="s">
        <v>413</v>
      </c>
      <c r="J62" s="37">
        <v>1825838.25</v>
      </c>
      <c r="K62" s="41">
        <v>0.752</v>
      </c>
      <c r="L62" s="39">
        <v>602203.29</v>
      </c>
      <c r="M62" s="40">
        <v>2428041.54</v>
      </c>
      <c r="N62" s="17" t="s">
        <v>310</v>
      </c>
      <c r="O62" s="7" t="s">
        <v>123</v>
      </c>
    </row>
    <row r="63" spans="1:15" ht="111.75" customHeight="1">
      <c r="A63" s="16">
        <v>60</v>
      </c>
      <c r="B63" s="9" t="s">
        <v>82</v>
      </c>
      <c r="C63" s="30" t="s">
        <v>72</v>
      </c>
      <c r="D63" s="7">
        <v>3.1</v>
      </c>
      <c r="E63" s="17" t="s">
        <v>260</v>
      </c>
      <c r="F63" s="17" t="s">
        <v>457</v>
      </c>
      <c r="G63" s="17" t="s">
        <v>327</v>
      </c>
      <c r="H63" s="7" t="s">
        <v>414</v>
      </c>
      <c r="I63" s="7" t="s">
        <v>334</v>
      </c>
      <c r="J63" s="37">
        <v>1978796.44</v>
      </c>
      <c r="K63" s="41">
        <f>J63/M63</f>
        <v>0.62020940304276828</v>
      </c>
      <c r="L63" s="39">
        <v>1211733.1299999999</v>
      </c>
      <c r="M63" s="40">
        <f>L63+J63</f>
        <v>3190529.57</v>
      </c>
      <c r="N63" s="17" t="s">
        <v>321</v>
      </c>
      <c r="O63" s="7" t="s">
        <v>123</v>
      </c>
    </row>
    <row r="64" spans="1:15" ht="132">
      <c r="A64" s="16">
        <v>61</v>
      </c>
      <c r="B64" s="9" t="s">
        <v>83</v>
      </c>
      <c r="C64" s="30" t="s">
        <v>72</v>
      </c>
      <c r="D64" s="7">
        <v>3.1</v>
      </c>
      <c r="E64" s="17" t="s">
        <v>263</v>
      </c>
      <c r="F64" s="17" t="s">
        <v>458</v>
      </c>
      <c r="G64" s="17" t="s">
        <v>264</v>
      </c>
      <c r="H64" s="7" t="s">
        <v>415</v>
      </c>
      <c r="I64" s="7" t="s">
        <v>84</v>
      </c>
      <c r="J64" s="37">
        <v>1975866.77</v>
      </c>
      <c r="K64" s="41">
        <f>J64/M64</f>
        <v>0.89979999959014445</v>
      </c>
      <c r="L64" s="39">
        <v>220028.73</v>
      </c>
      <c r="M64" s="40">
        <f>L64+J64</f>
        <v>2195895.5</v>
      </c>
      <c r="N64" s="17" t="s">
        <v>311</v>
      </c>
      <c r="O64" s="7" t="s">
        <v>123</v>
      </c>
    </row>
    <row r="65" spans="1:15" ht="181.5">
      <c r="A65" s="16">
        <v>62</v>
      </c>
      <c r="B65" s="9" t="s">
        <v>63</v>
      </c>
      <c r="C65" s="30" t="s">
        <v>72</v>
      </c>
      <c r="D65" s="7">
        <v>4.0999999999999996</v>
      </c>
      <c r="E65" s="17" t="s">
        <v>470</v>
      </c>
      <c r="F65" s="17" t="s">
        <v>459</v>
      </c>
      <c r="G65" s="17" t="s">
        <v>262</v>
      </c>
      <c r="H65" s="7" t="s">
        <v>74</v>
      </c>
      <c r="I65" s="7" t="s">
        <v>416</v>
      </c>
      <c r="J65" s="37">
        <v>1189252</v>
      </c>
      <c r="K65" s="42" t="s">
        <v>80</v>
      </c>
      <c r="L65" s="39">
        <v>132160</v>
      </c>
      <c r="M65" s="40">
        <v>1321412</v>
      </c>
      <c r="N65" s="17" t="s">
        <v>312</v>
      </c>
      <c r="O65" s="7" t="s">
        <v>123</v>
      </c>
    </row>
    <row r="66" spans="1:15" ht="313.5">
      <c r="A66" s="16">
        <v>63</v>
      </c>
      <c r="B66" s="9" t="s">
        <v>64</v>
      </c>
      <c r="C66" s="30" t="s">
        <v>72</v>
      </c>
      <c r="D66" s="7">
        <v>4.0999999999999996</v>
      </c>
      <c r="E66" s="17" t="s">
        <v>471</v>
      </c>
      <c r="F66" s="17" t="s">
        <v>460</v>
      </c>
      <c r="G66" s="17" t="s">
        <v>261</v>
      </c>
      <c r="H66" s="7" t="s">
        <v>75</v>
      </c>
      <c r="I66" s="7" t="s">
        <v>92</v>
      </c>
      <c r="J66" s="37">
        <v>1300000</v>
      </c>
      <c r="K66" s="42" t="s">
        <v>81</v>
      </c>
      <c r="L66" s="39">
        <v>2049588.15</v>
      </c>
      <c r="M66" s="40">
        <v>3349588.15</v>
      </c>
      <c r="N66" s="17" t="s">
        <v>313</v>
      </c>
      <c r="O66" s="7" t="s">
        <v>123</v>
      </c>
    </row>
    <row r="67" spans="1:15" ht="181.5">
      <c r="A67" s="16">
        <v>64</v>
      </c>
      <c r="B67" s="9" t="s">
        <v>71</v>
      </c>
      <c r="C67" s="30" t="s">
        <v>72</v>
      </c>
      <c r="D67" s="7">
        <v>4.0999999999999996</v>
      </c>
      <c r="E67" s="17" t="s">
        <v>266</v>
      </c>
      <c r="F67" s="17" t="s">
        <v>461</v>
      </c>
      <c r="G67" s="17" t="s">
        <v>267</v>
      </c>
      <c r="H67" s="7" t="s">
        <v>78</v>
      </c>
      <c r="I67" s="7" t="s">
        <v>336</v>
      </c>
      <c r="J67" s="37">
        <v>1278155.06</v>
      </c>
      <c r="K67" s="38">
        <f t="shared" ref="K67:K68" si="2">J67/M67</f>
        <v>0.84690423388752611</v>
      </c>
      <c r="L67" s="39">
        <v>231053.43</v>
      </c>
      <c r="M67" s="40">
        <v>1509208.49</v>
      </c>
      <c r="N67" s="17" t="s">
        <v>314</v>
      </c>
      <c r="O67" s="7" t="s">
        <v>123</v>
      </c>
    </row>
    <row r="68" spans="1:15" ht="198">
      <c r="A68" s="16">
        <v>65</v>
      </c>
      <c r="B68" s="9" t="s">
        <v>67</v>
      </c>
      <c r="C68" s="30" t="s">
        <v>72</v>
      </c>
      <c r="D68" s="7">
        <v>4.0999999999999996</v>
      </c>
      <c r="E68" s="17" t="s">
        <v>472</v>
      </c>
      <c r="F68" s="17" t="s">
        <v>427</v>
      </c>
      <c r="G68" s="17" t="s">
        <v>265</v>
      </c>
      <c r="H68" s="7" t="s">
        <v>73</v>
      </c>
      <c r="I68" s="7" t="s">
        <v>417</v>
      </c>
      <c r="J68" s="37">
        <v>1168901</v>
      </c>
      <c r="K68" s="38">
        <f t="shared" si="2"/>
        <v>0.45337881758339243</v>
      </c>
      <c r="L68" s="39">
        <v>1409298.41</v>
      </c>
      <c r="M68" s="40">
        <v>2578199.41</v>
      </c>
      <c r="N68" s="17" t="s">
        <v>315</v>
      </c>
      <c r="O68" s="7" t="s">
        <v>123</v>
      </c>
    </row>
    <row r="69" spans="1:15" ht="114" customHeight="1">
      <c r="A69" s="16">
        <v>66</v>
      </c>
      <c r="B69" s="9" t="s">
        <v>87</v>
      </c>
      <c r="C69" s="30" t="s">
        <v>72</v>
      </c>
      <c r="D69" s="7">
        <v>4.0999999999999996</v>
      </c>
      <c r="E69" s="17" t="s">
        <v>268</v>
      </c>
      <c r="F69" s="17" t="s">
        <v>462</v>
      </c>
      <c r="G69" s="17" t="s">
        <v>269</v>
      </c>
      <c r="H69" s="7" t="s">
        <v>418</v>
      </c>
      <c r="I69" s="7" t="s">
        <v>88</v>
      </c>
      <c r="J69" s="37">
        <v>1282380.3700000001</v>
      </c>
      <c r="K69" s="38">
        <f>J69/M69</f>
        <v>0.89641418979116672</v>
      </c>
      <c r="L69" s="39">
        <v>148186.42000000001</v>
      </c>
      <c r="M69" s="40">
        <f>L69+J69</f>
        <v>1430566.79</v>
      </c>
      <c r="N69" s="7" t="s">
        <v>278</v>
      </c>
      <c r="O69" s="7" t="s">
        <v>123</v>
      </c>
    </row>
    <row r="70" spans="1:15" ht="132">
      <c r="A70" s="16">
        <v>67</v>
      </c>
      <c r="B70" s="9" t="s">
        <v>65</v>
      </c>
      <c r="C70" s="30" t="s">
        <v>72</v>
      </c>
      <c r="D70" s="7">
        <v>4.3</v>
      </c>
      <c r="E70" s="17" t="s">
        <v>473</v>
      </c>
      <c r="F70" s="17" t="s">
        <v>463</v>
      </c>
      <c r="G70" s="17" t="s">
        <v>272</v>
      </c>
      <c r="H70" s="7" t="s">
        <v>76</v>
      </c>
      <c r="I70" s="7" t="s">
        <v>102</v>
      </c>
      <c r="J70" s="37">
        <v>1300000</v>
      </c>
      <c r="K70" s="38">
        <f t="shared" ref="K70:K72" si="3">J70/M70</f>
        <v>0.55542115550389703</v>
      </c>
      <c r="L70" s="39">
        <v>1040566.23</v>
      </c>
      <c r="M70" s="40">
        <v>2340566.23</v>
      </c>
      <c r="N70" s="17" t="s">
        <v>316</v>
      </c>
      <c r="O70" s="7" t="s">
        <v>123</v>
      </c>
    </row>
    <row r="71" spans="1:15" ht="198">
      <c r="A71" s="16">
        <v>68</v>
      </c>
      <c r="B71" s="9" t="s">
        <v>68</v>
      </c>
      <c r="C71" s="30" t="s">
        <v>72</v>
      </c>
      <c r="D71" s="7">
        <v>4.3</v>
      </c>
      <c r="E71" s="17" t="s">
        <v>474</v>
      </c>
      <c r="F71" s="17" t="s">
        <v>270</v>
      </c>
      <c r="G71" s="17" t="s">
        <v>271</v>
      </c>
      <c r="H71" s="7" t="s">
        <v>419</v>
      </c>
      <c r="I71" s="7" t="s">
        <v>413</v>
      </c>
      <c r="J71" s="37">
        <v>1203924.33</v>
      </c>
      <c r="K71" s="38">
        <f t="shared" si="3"/>
        <v>0.82365784454514324</v>
      </c>
      <c r="L71" s="39">
        <v>257755.83</v>
      </c>
      <c r="M71" s="40">
        <v>1461680.16</v>
      </c>
      <c r="N71" s="17" t="s">
        <v>317</v>
      </c>
      <c r="O71" s="7" t="s">
        <v>123</v>
      </c>
    </row>
    <row r="72" spans="1:15" ht="301.14999999999998" customHeight="1">
      <c r="A72" s="16">
        <v>69</v>
      </c>
      <c r="B72" s="9" t="s">
        <v>70</v>
      </c>
      <c r="C72" s="30" t="s">
        <v>72</v>
      </c>
      <c r="D72" s="7">
        <v>4.3</v>
      </c>
      <c r="E72" s="17" t="s">
        <v>475</v>
      </c>
      <c r="F72" s="17" t="s">
        <v>464</v>
      </c>
      <c r="G72" s="17" t="s">
        <v>330</v>
      </c>
      <c r="H72" s="7" t="s">
        <v>420</v>
      </c>
      <c r="I72" s="7" t="s">
        <v>97</v>
      </c>
      <c r="J72" s="37">
        <v>1298925</v>
      </c>
      <c r="K72" s="38">
        <f t="shared" si="3"/>
        <v>0.76303605173445821</v>
      </c>
      <c r="L72" s="39">
        <v>403386.44</v>
      </c>
      <c r="M72" s="40">
        <v>1702311.44</v>
      </c>
      <c r="N72" s="17" t="s">
        <v>318</v>
      </c>
      <c r="O72" s="7" t="s">
        <v>123</v>
      </c>
    </row>
  </sheetData>
  <autoFilter ref="A3:O73" xr:uid="{00000000-0009-0000-0000-000000000000}"/>
  <mergeCells count="1">
    <mergeCell ref="A2:O2"/>
  </mergeCells>
  <pageMargins left="0.7" right="0.7" top="0.75" bottom="0.75" header="0.3" footer="0.3"/>
  <pageSetup paperSize="9" orientation="portrait" r:id="rId1"/>
  <ignoredErrors>
    <ignoredError sqref="K68:K7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Surdeanu</dc:creator>
  <cp:lastModifiedBy>Adriana Nicula</cp:lastModifiedBy>
  <dcterms:created xsi:type="dcterms:W3CDTF">2018-08-14T11:06:01Z</dcterms:created>
  <dcterms:modified xsi:type="dcterms:W3CDTF">2023-04-11T06:48:39Z</dcterms:modified>
</cp:coreProperties>
</file>